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89"/>
  </bookViews>
  <sheets>
    <sheet name="采购需求一览表1" sheetId="36" r:id="rId1"/>
    <sheet name="采购需求一览表2" sheetId="26" r:id="rId2"/>
    <sheet name="配套仪器设备要求" sheetId="16" r:id="rId3"/>
  </sheets>
  <definedNames>
    <definedName name="_xlnm._FilterDatabase" localSheetId="0" hidden="1">采购需求一览表1!$A$2:$H$343</definedName>
    <definedName name="_xlnm._FilterDatabase" localSheetId="1" hidden="1">采购需求一览表2!$A$1:$J$189</definedName>
    <definedName name="_xlnm.Print_Titles" localSheetId="1">采购需求一览表2!$1:$1</definedName>
    <definedName name="_xlnm.Print_Titles" localSheetId="2">配套仪器设备要求!$2:$2</definedName>
  </definedNames>
  <calcPr calcId="152511"/>
</workbook>
</file>

<file path=xl/calcChain.xml><?xml version="1.0" encoding="utf-8"?>
<calcChain xmlns="http://schemas.openxmlformats.org/spreadsheetml/2006/main">
  <c r="H189" i="26" l="1"/>
  <c r="H183" i="26"/>
  <c r="H182" i="26"/>
  <c r="H178" i="26"/>
  <c r="H177" i="26"/>
  <c r="H176" i="26"/>
  <c r="H175" i="26"/>
  <c r="H174" i="26"/>
  <c r="H173" i="26"/>
  <c r="H172" i="26"/>
  <c r="H171" i="26"/>
  <c r="H170" i="26"/>
  <c r="H169" i="26"/>
  <c r="H168" i="26"/>
  <c r="H167" i="26"/>
  <c r="H166" i="26"/>
  <c r="H165" i="26"/>
  <c r="H164" i="26"/>
  <c r="H163" i="26"/>
  <c r="H162" i="26"/>
  <c r="H161" i="26"/>
  <c r="H160" i="26"/>
  <c r="H159" i="26"/>
  <c r="H158" i="26"/>
  <c r="H157" i="26"/>
  <c r="H156" i="26"/>
  <c r="H155" i="26"/>
  <c r="H154" i="26"/>
  <c r="H153" i="26"/>
  <c r="H152" i="26"/>
  <c r="H151" i="26"/>
  <c r="H150" i="26"/>
  <c r="H149" i="26"/>
  <c r="H148" i="26"/>
  <c r="H147" i="26"/>
  <c r="H146" i="26"/>
  <c r="H145" i="26"/>
  <c r="H144" i="26"/>
  <c r="H143" i="26"/>
  <c r="H142" i="26"/>
  <c r="H141" i="26"/>
  <c r="H140" i="26"/>
  <c r="H139" i="26"/>
  <c r="H138" i="26"/>
  <c r="H137" i="26"/>
  <c r="H136" i="26"/>
  <c r="H135" i="26"/>
  <c r="H134" i="26"/>
  <c r="H133" i="26"/>
  <c r="H132" i="26"/>
  <c r="H131" i="26"/>
  <c r="H130" i="26"/>
  <c r="H129" i="26"/>
  <c r="H128" i="26"/>
  <c r="H127" i="26"/>
  <c r="H126" i="26"/>
  <c r="H125" i="26"/>
  <c r="H124" i="26"/>
  <c r="H123" i="26"/>
  <c r="H122" i="26"/>
  <c r="H121" i="26"/>
  <c r="H120" i="26"/>
  <c r="H119" i="26"/>
  <c r="H118" i="26"/>
  <c r="H117" i="26"/>
  <c r="H116" i="26"/>
  <c r="H115" i="26"/>
  <c r="H114" i="26"/>
  <c r="H113" i="26"/>
  <c r="H112" i="26"/>
  <c r="H111" i="26"/>
  <c r="H110" i="26"/>
  <c r="H109" i="26"/>
  <c r="H108" i="26"/>
  <c r="H107" i="26"/>
  <c r="H106" i="26"/>
  <c r="F105" i="26"/>
  <c r="H105" i="26" s="1"/>
  <c r="H104" i="26"/>
  <c r="H103" i="26"/>
  <c r="H102" i="26"/>
  <c r="H101" i="26"/>
  <c r="F100" i="26"/>
  <c r="H100" i="26" s="1"/>
  <c r="H99" i="26"/>
  <c r="H98" i="26"/>
  <c r="H97" i="26"/>
  <c r="H96" i="26"/>
  <c r="H95" i="26"/>
  <c r="H94" i="26"/>
  <c r="F93" i="26"/>
  <c r="H93" i="26" s="1"/>
  <c r="H92" i="26"/>
  <c r="F91" i="26"/>
  <c r="H91" i="26" s="1"/>
  <c r="F90" i="26"/>
  <c r="H90" i="26" s="1"/>
  <c r="H89" i="26"/>
  <c r="H88" i="26"/>
  <c r="H87" i="26"/>
  <c r="H86" i="26"/>
  <c r="H85" i="26"/>
  <c r="H84" i="26"/>
  <c r="H83" i="26"/>
  <c r="H82" i="26"/>
  <c r="H81" i="26"/>
  <c r="H80" i="26"/>
  <c r="H79" i="26"/>
  <c r="H78" i="26"/>
  <c r="H77" i="26"/>
  <c r="H76" i="26"/>
  <c r="H75" i="26"/>
  <c r="H74" i="26"/>
  <c r="H73" i="26"/>
  <c r="H72" i="26"/>
  <c r="H71" i="26"/>
  <c r="H70" i="26"/>
  <c r="H68" i="26"/>
  <c r="H67" i="26"/>
  <c r="H66" i="26"/>
  <c r="H65" i="26"/>
  <c r="H64" i="26"/>
  <c r="H63" i="26"/>
  <c r="H62" i="26"/>
  <c r="H61" i="26"/>
  <c r="H60" i="26"/>
  <c r="H59" i="26"/>
  <c r="H58" i="26"/>
  <c r="H57" i="26"/>
  <c r="H56" i="26"/>
  <c r="H55" i="26"/>
  <c r="H54" i="26"/>
  <c r="H53" i="26"/>
  <c r="H52" i="26"/>
  <c r="H51" i="26"/>
  <c r="H50" i="26"/>
  <c r="H49" i="26"/>
  <c r="H48" i="26"/>
  <c r="H47" i="26"/>
  <c r="H46" i="26"/>
  <c r="H45" i="26"/>
  <c r="H44" i="26"/>
  <c r="H43" i="26"/>
  <c r="H42" i="26"/>
  <c r="H41" i="26"/>
  <c r="H40" i="26"/>
  <c r="H39" i="26"/>
  <c r="H38" i="26"/>
  <c r="H37" i="26"/>
  <c r="H36" i="26"/>
  <c r="H35" i="26"/>
  <c r="H34" i="26"/>
  <c r="H33" i="26"/>
  <c r="H32" i="26"/>
  <c r="H31" i="26"/>
  <c r="H30" i="26"/>
  <c r="H29" i="26"/>
  <c r="H28" i="26"/>
  <c r="H27" i="26"/>
  <c r="H26" i="26"/>
  <c r="H25" i="26"/>
  <c r="H24" i="26"/>
  <c r="H23" i="26"/>
  <c r="H22" i="26"/>
  <c r="H21" i="26"/>
  <c r="H20" i="26"/>
  <c r="H19" i="26"/>
  <c r="H18" i="26"/>
  <c r="H17" i="26"/>
  <c r="H16" i="26"/>
  <c r="H15" i="26"/>
  <c r="H14" i="26"/>
  <c r="H13" i="26"/>
  <c r="H12" i="26"/>
  <c r="H11" i="26"/>
  <c r="H10" i="26"/>
  <c r="H9" i="26"/>
  <c r="H8" i="26"/>
  <c r="H7" i="26"/>
  <c r="H6" i="26"/>
  <c r="H5" i="26"/>
  <c r="H4" i="26"/>
  <c r="H3" i="26"/>
  <c r="H2" i="26"/>
</calcChain>
</file>

<file path=xl/sharedStrings.xml><?xml version="1.0" encoding="utf-8"?>
<sst xmlns="http://schemas.openxmlformats.org/spreadsheetml/2006/main" count="1924" uniqueCount="729">
  <si>
    <t>序号</t>
  </si>
  <si>
    <t>规格</t>
  </si>
  <si>
    <t>层次</t>
  </si>
  <si>
    <t>进口</t>
  </si>
  <si>
    <t>各种规格</t>
  </si>
  <si>
    <t>2ml</t>
  </si>
  <si>
    <t>γ-谷氨酰转肽酶测定试剂盒(γ-GGT)</t>
  </si>
  <si>
    <t>白蛋白测定试剂盒(ALB)</t>
  </si>
  <si>
    <t>丙氨酸氨基转移酶测定试剂盒</t>
  </si>
  <si>
    <t>镁测定试剂盒(Mg)</t>
  </si>
  <si>
    <t>葡萄糖测定试剂盒(GLU)</t>
  </si>
  <si>
    <t>乳酸脱氢酶测定试剂盒(LDH)</t>
  </si>
  <si>
    <t>天冬氨酸氨基转移酶测定试剂盒</t>
  </si>
  <si>
    <t>α-淀粉酶测定试剂盒(AMY)</t>
  </si>
  <si>
    <t>钙测定试剂盒(CA)</t>
  </si>
  <si>
    <t>直接胆红素测定试剂盒(D-BIL)</t>
  </si>
  <si>
    <t>总胆红素测定试剂盒(T-BIL)</t>
  </si>
  <si>
    <t>总胆汁酸测定试剂盒(TBA)</t>
  </si>
  <si>
    <t>总蛋白测定试剂盒(TP)</t>
  </si>
  <si>
    <t>无机磷测定试剂盒(P)</t>
  </si>
  <si>
    <t>腺苷脱氨酶测定试剂盒(ADA)</t>
  </si>
  <si>
    <t>前白蛋白抗体试剂盒(PA)</t>
  </si>
  <si>
    <t>铁测定试剂盒</t>
  </si>
  <si>
    <t>不饱和铁结合力测定试剂盒</t>
  </si>
  <si>
    <t>超敏C反应蛋白检测试剂盒（超敏CRP全程）</t>
  </si>
  <si>
    <t>碱性磷酸酶测定试剂盒（ALP）</t>
  </si>
  <si>
    <t>胆碱酯酶测定试剂盒(CHE)</t>
  </si>
  <si>
    <t>亮氨酸氨肽酶测定试剂盒(LAP)</t>
  </si>
  <si>
    <t>胱抑素C测定试剂盒(CYS-C)</t>
  </si>
  <si>
    <t>尿微量总蛋白测定试剂盒</t>
  </si>
  <si>
    <t>尿素测定试剂盒(UREA/BUN)</t>
  </si>
  <si>
    <t>尿酸测定试剂盒(UA)</t>
  </si>
  <si>
    <t>肌酐测定试剂盒（酶法）</t>
  </si>
  <si>
    <t>免疫球蛋白IgA定量测定试剂盒</t>
  </si>
  <si>
    <t>免疫球蛋白IgM定量测定试剂盒</t>
  </si>
  <si>
    <t>免疫球蛋白IgG定量测定试剂盒</t>
  </si>
  <si>
    <t>补体因子C4定量测定试剂盒</t>
  </si>
  <si>
    <t>补体因子C3定量测定试剂盒</t>
  </si>
  <si>
    <t>抗链球菌溶血素O测定试剂盒(ASO)</t>
  </si>
  <si>
    <t>人附睾蛋白4(ＨＥ４)</t>
  </si>
  <si>
    <t>10ML</t>
  </si>
  <si>
    <t>抗B血型定型试剂(单克隆抗体)</t>
  </si>
  <si>
    <t>卵裂胚培养液（加蛋白）</t>
  </si>
  <si>
    <t>G-1 Plus，1×30mL</t>
  </si>
  <si>
    <t>囊胚培养液</t>
  </si>
  <si>
    <t>精子显微操作液(即用型PVP液)</t>
  </si>
  <si>
    <t>ICSI, 5×0.1mL</t>
  </si>
  <si>
    <t>洗精受精液（加蛋白）G-Ivf plus</t>
  </si>
  <si>
    <t>G-IVF Plus，1×60mL</t>
  </si>
  <si>
    <t>受精-培养液（胚胎培养液IVF30）</t>
  </si>
  <si>
    <t>IVF, 1×30mL</t>
  </si>
  <si>
    <t>取卵-胚胎处理液</t>
  </si>
  <si>
    <t>G-MOPS，1×125mL</t>
  </si>
  <si>
    <t>取卵-胚胎处理液（加蛋白）</t>
  </si>
  <si>
    <t>G-MOPS PLUS，1×125mL</t>
  </si>
  <si>
    <t>石蜡培养油（矿物油）</t>
  </si>
  <si>
    <t>1×100mL</t>
  </si>
  <si>
    <t>配子处理液（配子培养液）</t>
  </si>
  <si>
    <t>G-Gamete，1×30mL</t>
  </si>
  <si>
    <t>精子冷冻保存液</t>
  </si>
  <si>
    <t>12ml 8022</t>
  </si>
  <si>
    <t>乳胶质控珠</t>
  </si>
  <si>
    <t>HAS血清白蛋白</t>
  </si>
  <si>
    <t>10ml</t>
  </si>
  <si>
    <t>甲胎蛋白测定试剂盒（化学发光法）</t>
  </si>
  <si>
    <t>未结合雌三醇测定试剂盒（化学发光法）</t>
  </si>
  <si>
    <t>总β亚单位人绒毛膜促性腺激素测定试剂盒（化学发光法）</t>
  </si>
  <si>
    <t>人绒毛膜促性腺激素血清质控</t>
  </si>
  <si>
    <t>妊娠相关血浆蛋白A测定试剂盒（化学发光法）</t>
  </si>
  <si>
    <t>妊娠相关血浆蛋白A测定试剂盒（质控品）</t>
  </si>
  <si>
    <t>妊娠相关血浆蛋白A测定试剂盒（校准品）</t>
  </si>
  <si>
    <t>染色体非整数倍体和基因微缺失检测试剂盒（细菌人工染色体标记-微球鉴别/分离法）</t>
  </si>
  <si>
    <t>液基细胞和DNA倍体分析样本处理试剂</t>
  </si>
  <si>
    <t>5ml</t>
  </si>
  <si>
    <t>3ml</t>
  </si>
  <si>
    <t>1.7ml*30</t>
  </si>
  <si>
    <t>1ml</t>
  </si>
  <si>
    <t>规格型号</t>
  </si>
  <si>
    <t>单位</t>
  </si>
  <si>
    <t>国产</t>
  </si>
  <si>
    <t>只</t>
  </si>
  <si>
    <t>包</t>
  </si>
  <si>
    <t>片</t>
  </si>
  <si>
    <t>个</t>
  </si>
  <si>
    <t>支</t>
  </si>
  <si>
    <t>桶</t>
  </si>
  <si>
    <t>块</t>
  </si>
  <si>
    <t>筒</t>
  </si>
  <si>
    <t>10*1</t>
  </si>
  <si>
    <t>瓶</t>
  </si>
  <si>
    <t>1000ML</t>
  </si>
  <si>
    <t>卷</t>
  </si>
  <si>
    <t>根</t>
  </si>
  <si>
    <t>盒</t>
  </si>
  <si>
    <t>套</t>
  </si>
  <si>
    <t>条</t>
  </si>
  <si>
    <t>1L</t>
  </si>
  <si>
    <t>100ml</t>
  </si>
  <si>
    <t>赛默</t>
  </si>
  <si>
    <t>RT329</t>
  </si>
  <si>
    <t>RT224</t>
  </si>
  <si>
    <t>氯化钙试剂盒（CACL2）</t>
  </si>
  <si>
    <t>24×15ml</t>
  </si>
  <si>
    <t>D-二聚体测定试剂盒</t>
  </si>
  <si>
    <t>6×5ml</t>
  </si>
  <si>
    <t>活化部分凝血活酶时间测定试剂盒（APTT）</t>
  </si>
  <si>
    <t>12×5ml</t>
  </si>
  <si>
    <t>凝血酶时间测定试剂盒（TT）</t>
  </si>
  <si>
    <t>12×10ml</t>
  </si>
  <si>
    <t>凝血酶原时间测定试剂盒（PT）</t>
  </si>
  <si>
    <t>纤维蛋白原检测试剂盒（Fib）</t>
  </si>
  <si>
    <t>稀释液</t>
  </si>
  <si>
    <t>清洗液</t>
  </si>
  <si>
    <t>6×2500ml</t>
  </si>
  <si>
    <t>特殊清洗液（U液）</t>
  </si>
  <si>
    <t>塑料反应杯(配血凝STAGO)</t>
  </si>
  <si>
    <t>去蛋白液</t>
  </si>
  <si>
    <t>100ML</t>
  </si>
  <si>
    <t>冲洗液</t>
  </si>
  <si>
    <t>600ML</t>
  </si>
  <si>
    <t>清洁液</t>
  </si>
  <si>
    <t>175ML</t>
  </si>
  <si>
    <t>定标液1</t>
  </si>
  <si>
    <t>200ML</t>
  </si>
  <si>
    <t>定标液2</t>
  </si>
  <si>
    <t>Ca电极膜</t>
  </si>
  <si>
    <t>Cl电极膜</t>
  </si>
  <si>
    <t>K电极膜</t>
  </si>
  <si>
    <t>Na电极膜</t>
  </si>
  <si>
    <t>PCO2电极膜</t>
  </si>
  <si>
    <t>PO2电极膜</t>
  </si>
  <si>
    <t>参比电极膜</t>
  </si>
  <si>
    <t>乳酸电极膜</t>
  </si>
  <si>
    <t>2500*1</t>
  </si>
  <si>
    <t>白细胞分类溶血剂（FFD-201A）</t>
  </si>
  <si>
    <t>5L*1</t>
  </si>
  <si>
    <t>血细胞分析用溶血剂（SLS-220A）</t>
  </si>
  <si>
    <t>5L</t>
  </si>
  <si>
    <t>血液分析仪用稀释液（CPK-304A）</t>
  </si>
  <si>
    <t>20L/桶</t>
  </si>
  <si>
    <t>CL-50清洗液</t>
  </si>
  <si>
    <t>50mL*瓶</t>
  </si>
  <si>
    <t>白细胞分类染色液（FFS-801A）</t>
  </si>
  <si>
    <t>42mL*3</t>
  </si>
  <si>
    <t>尿液分析试纸条（干化学法-10EA）</t>
  </si>
  <si>
    <t>100条/筒</t>
  </si>
  <si>
    <t>尿有形成份检测鞘液</t>
  </si>
  <si>
    <t>20L</t>
  </si>
  <si>
    <t>尿有形成份检测染液（USB-800A）</t>
  </si>
  <si>
    <t>25mL*2</t>
  </si>
  <si>
    <t>尿有形成份检测染液（USS-800A）</t>
  </si>
  <si>
    <t>29mL*2</t>
  </si>
  <si>
    <t>尿有形成份检测稀释液（UPS-300A）</t>
  </si>
  <si>
    <t>沉渣模式：2.1L*2</t>
  </si>
  <si>
    <t>尿有形成份检测稀释液（UPB-300A）</t>
  </si>
  <si>
    <t>细菌模式：2.1L*2</t>
  </si>
  <si>
    <t>浓缩洗净液3</t>
  </si>
  <si>
    <t>1000ml/桶</t>
  </si>
  <si>
    <t>电解质内标液</t>
  </si>
  <si>
    <t>2000ml/桶</t>
  </si>
  <si>
    <t>电解质缓冲液</t>
  </si>
  <si>
    <t>生化系统清洗液</t>
  </si>
  <si>
    <t>2L/桶</t>
  </si>
  <si>
    <t>电解质定标液高</t>
  </si>
  <si>
    <t>电解质定标液低</t>
  </si>
  <si>
    <t>蠕动甭管</t>
  </si>
  <si>
    <t>贝克曼库尔特生化仪AU-5831</t>
  </si>
  <si>
    <t>灯泡</t>
  </si>
  <si>
    <t>试剂针</t>
  </si>
  <si>
    <t>样本针</t>
  </si>
  <si>
    <t>CL电极</t>
  </si>
  <si>
    <t>K电极</t>
  </si>
  <si>
    <t>Na电极</t>
  </si>
  <si>
    <t>Sysmex XN 系列血液分析仪用稀释液</t>
  </si>
  <si>
    <t>20L /桶</t>
  </si>
  <si>
    <t>白细胞分类染色液</t>
  </si>
  <si>
    <t>42ml*2 /盒</t>
  </si>
  <si>
    <t>白细胞计数用染色液</t>
  </si>
  <si>
    <t>82ml*2 /盒</t>
  </si>
  <si>
    <t>溶血剂</t>
  </si>
  <si>
    <t>4L*2 /盒</t>
  </si>
  <si>
    <t>血红蛋白检测试剂</t>
  </si>
  <si>
    <t>1.5L*2/盒</t>
  </si>
  <si>
    <t>血液分析仪用质控品</t>
  </si>
  <si>
    <t>1.5mL/瓶</t>
  </si>
  <si>
    <t>3.0mL/瓶</t>
  </si>
  <si>
    <t>清洗液（CLA-500A）</t>
  </si>
  <si>
    <t>20*4ML/盒</t>
  </si>
  <si>
    <t>测试卡</t>
  </si>
  <si>
    <t>SC80 100人份</t>
  </si>
  <si>
    <t>血气测定试剂盒（电极法）</t>
  </si>
  <si>
    <t>75Tests</t>
  </si>
  <si>
    <t>钾离子测定干片</t>
  </si>
  <si>
    <t>250片</t>
  </si>
  <si>
    <t>钠离子测定干片</t>
  </si>
  <si>
    <t>氯离子测定干片</t>
  </si>
  <si>
    <t>钙测定干片</t>
  </si>
  <si>
    <t>300片</t>
  </si>
  <si>
    <t>葡萄糖测定干片</t>
  </si>
  <si>
    <t>肌酐测定干片</t>
  </si>
  <si>
    <t>尿素氮测定干片</t>
  </si>
  <si>
    <t>血氨测定干片</t>
  </si>
  <si>
    <t>淀粉酶测定干片</t>
  </si>
  <si>
    <t>丙氨酸氨基转移酶测定干片</t>
  </si>
  <si>
    <t>总胆红素测定干片</t>
  </si>
  <si>
    <t>结合非结合胆红素测定干片</t>
  </si>
  <si>
    <t>总蛋白测定干片</t>
  </si>
  <si>
    <t>白蛋白测定干片</t>
  </si>
  <si>
    <t>天门冬氨酸氨基转移酶测定干片</t>
  </si>
  <si>
    <t>尿酸测定干片</t>
  </si>
  <si>
    <t>胆碱酯酶测定干片</t>
  </si>
  <si>
    <t>肌酸激酶测定干片</t>
  </si>
  <si>
    <t>肌酸激酶同工酶MB测定干片</t>
  </si>
  <si>
    <t>乳酸脱氢酶测定干片</t>
  </si>
  <si>
    <t>脑脊液蛋白测定干片</t>
  </si>
  <si>
    <t>90片</t>
  </si>
  <si>
    <t>地高辛测定干片</t>
  </si>
  <si>
    <t>胆固醇测定干片</t>
  </si>
  <si>
    <t>碱性磷酸酶测定干片</t>
  </si>
  <si>
    <t>磷测定干片</t>
  </si>
  <si>
    <t>二氧化碳测定干片</t>
  </si>
  <si>
    <t>甘油三脂测定干片</t>
  </si>
  <si>
    <t>尿蛋白测定片</t>
  </si>
  <si>
    <t>铁测定干片</t>
  </si>
  <si>
    <t>乳酸测定干片</t>
  </si>
  <si>
    <t>脂肪酶测定干片</t>
  </si>
  <si>
    <t>镁测定干片</t>
  </si>
  <si>
    <t>水杨酸酯测定干片</t>
  </si>
  <si>
    <t>乙醇测定干片</t>
  </si>
  <si>
    <t>茶碱测定干片</t>
  </si>
  <si>
    <t>醋氨酚测定干片</t>
  </si>
  <si>
    <t>苯妥因测定干片</t>
  </si>
  <si>
    <t>总铁结合力测定试剂盒</t>
  </si>
  <si>
    <t>50管</t>
  </si>
  <si>
    <t>基础代谢物复合校准品</t>
  </si>
  <si>
    <t>4套</t>
  </si>
  <si>
    <t>电解质与血脂复合校准品</t>
  </si>
  <si>
    <t>酶类复合校准品</t>
  </si>
  <si>
    <t>生化分析仪用校准品</t>
  </si>
  <si>
    <t>血氨与脑脊液蛋白复合校准品</t>
  </si>
  <si>
    <t>胆碱酯酶与肌酸激酶同工酶MB复合校准品</t>
  </si>
  <si>
    <t>乙醇校准品</t>
  </si>
  <si>
    <t>2套</t>
  </si>
  <si>
    <t>尿蛋白校准品</t>
  </si>
  <si>
    <t>生化通用质控品PV I</t>
  </si>
  <si>
    <t>12套</t>
  </si>
  <si>
    <t>生化通用质控品PV II</t>
  </si>
  <si>
    <t>全自动生化分析仪用质控品</t>
  </si>
  <si>
    <t>6套</t>
  </si>
  <si>
    <t>肌酸激酶同工酶质控品</t>
  </si>
  <si>
    <t>药物质控品</t>
  </si>
  <si>
    <t>6×2ML</t>
  </si>
  <si>
    <t>尿蛋白质控品</t>
  </si>
  <si>
    <t>生化分析仪用电解质参比液</t>
  </si>
  <si>
    <t>30*6ml</t>
  </si>
  <si>
    <t>湿度控制剂</t>
  </si>
  <si>
    <t>2个/盒</t>
  </si>
  <si>
    <t>微吸头</t>
  </si>
  <si>
    <t>250个/盒</t>
  </si>
  <si>
    <t>保养盒</t>
  </si>
  <si>
    <t>2packs</t>
  </si>
  <si>
    <t>吸样头</t>
  </si>
  <si>
    <t>1000个/盒</t>
  </si>
  <si>
    <t>微量样品杯</t>
  </si>
  <si>
    <t>4000只/盒</t>
  </si>
  <si>
    <t>免疫清洗液</t>
  </si>
  <si>
    <t>30袋</t>
  </si>
  <si>
    <t>干燥剂</t>
  </si>
  <si>
    <t>2套/盒</t>
  </si>
  <si>
    <t>速率法灯泡</t>
  </si>
  <si>
    <t>1个/盒</t>
  </si>
  <si>
    <t>转轮皮带</t>
  </si>
  <si>
    <t>样品杯盖</t>
  </si>
  <si>
    <t>防蒸发盖</t>
  </si>
  <si>
    <t>1个</t>
  </si>
  <si>
    <t>空气过滤器</t>
  </si>
  <si>
    <t>WASHER-CAM 参比液传动垫圈</t>
  </si>
  <si>
    <t>轴承垫</t>
  </si>
  <si>
    <t>锁组件</t>
  </si>
  <si>
    <t>小齿轮</t>
  </si>
  <si>
    <t>推片尺</t>
  </si>
  <si>
    <t>消音器</t>
  </si>
  <si>
    <t>热封组件</t>
  </si>
  <si>
    <t>大帕贴</t>
  </si>
  <si>
    <t>探针Signal试剂PROBE-SGR METERING</t>
  </si>
  <si>
    <t>tubing</t>
  </si>
  <si>
    <t>加样头</t>
  </si>
  <si>
    <t>奈瑟菌、嗜血杆菌鉴定卡</t>
  </si>
  <si>
    <t>20测试/盒 NH</t>
  </si>
  <si>
    <t>革兰氏阳性细菌鉴定卡</t>
  </si>
  <si>
    <t>20测试/盒GP</t>
  </si>
  <si>
    <t>革兰氏阳性细菌药敏卡片</t>
  </si>
  <si>
    <t>20测试/盒GP67</t>
  </si>
  <si>
    <t>革兰氏阴性细菌鉴定卡</t>
  </si>
  <si>
    <t>20测试/盒GN</t>
  </si>
  <si>
    <t>革兰氏阴性细菌药敏卡片</t>
  </si>
  <si>
    <t>20测试/盒GN16</t>
  </si>
  <si>
    <t>酵母菌鉴定卡</t>
  </si>
  <si>
    <t>20测试/盒 YST</t>
  </si>
  <si>
    <t>需氧和兼性厌氧微生物培养瓶</t>
  </si>
  <si>
    <t>100个/箱 PF</t>
  </si>
  <si>
    <t>需氧微生物培养瓶</t>
  </si>
  <si>
    <t>100个/箱 SA</t>
  </si>
  <si>
    <t>厌氧和兼性厌氧微生物培养瓶</t>
  </si>
  <si>
    <t>100个/箱 SN</t>
  </si>
  <si>
    <t>标准 DNA 预制胶卡夹（可分析200样本）</t>
  </si>
  <si>
    <t>Bioptic S2</t>
  </si>
  <si>
    <t>高分辨率预制胶卡夹（可分析200样本）</t>
  </si>
  <si>
    <t>Bioptic S1</t>
  </si>
  <si>
    <t>快速 DNA 预制胶卡夹（可分析300样本）</t>
  </si>
  <si>
    <t>Bioptic F3</t>
  </si>
  <si>
    <t>RNA 预制胶卡夹（可分析100样本）</t>
  </si>
  <si>
    <t>Bioptic R1</t>
  </si>
  <si>
    <t>空气滤网</t>
  </si>
  <si>
    <t>超微量管</t>
  </si>
  <si>
    <t>Bioptic 80个</t>
  </si>
  <si>
    <t>0.5ml*2</t>
  </si>
  <si>
    <t>20 ml</t>
  </si>
  <si>
    <t>产品名称</t>
  </si>
  <si>
    <t>T</t>
  </si>
  <si>
    <t>低密度脂蛋白胆固醇试剂盒（直接法）</t>
  </si>
  <si>
    <t>ml</t>
  </si>
  <si>
    <t>甘油三酯试剂盒</t>
  </si>
  <si>
    <t>高密度脂蛋白胆固醇试剂盒（直接法）</t>
  </si>
  <si>
    <t>总胆固醇试剂盒</t>
  </si>
  <si>
    <t>a-羟丁酸脱氢酶检测试剂盒</t>
  </si>
  <si>
    <t>同型半胱氨酸检测试剂盒</t>
  </si>
  <si>
    <t>肌酸激酶检测试剂盒</t>
  </si>
  <si>
    <t>肌酸激酶MB同工酶检测试剂盒</t>
  </si>
  <si>
    <t>肌红蛋白检测试剂盒</t>
  </si>
  <si>
    <t>血管紧张素转换酶检测试剂盒</t>
  </si>
  <si>
    <t>甘胆酸检测试剂盒</t>
  </si>
  <si>
    <t>补体C1q测定试剂盒</t>
  </si>
  <si>
    <t>C-反应蛋白测定试剂盒</t>
  </si>
  <si>
    <t>提供LIS配套的软硬件设备。</t>
    <phoneticPr fontId="6" type="noConversion"/>
  </si>
  <si>
    <t>血清淀粉样蛋白检测试剂盒</t>
  </si>
  <si>
    <t>10标：检验科试剂10</t>
  </si>
  <si>
    <t>七项呼吸道病毒抗原检测试剂盒(含配套一次性采样拭子）</t>
  </si>
  <si>
    <t>一次性采样拭子（配套七项呼吸道病毒检测）</t>
  </si>
  <si>
    <t>11标：检验科试剂11</t>
  </si>
  <si>
    <t>肺炎支原体IGM</t>
  </si>
  <si>
    <t>12标：检验科试剂12</t>
  </si>
  <si>
    <t>2*10个（90mm）</t>
  </si>
  <si>
    <t>2*10个</t>
  </si>
  <si>
    <t>25T</t>
  </si>
  <si>
    <t>一次性采样拭子（男拭子）</t>
  </si>
  <si>
    <t>美罗培能药敏实验纸片</t>
  </si>
  <si>
    <t>50片</t>
  </si>
  <si>
    <t>作为配套试剂免费提供</t>
  </si>
  <si>
    <t>环丙沙星药敏实验纸片</t>
  </si>
  <si>
    <t>头孢他啶药敏实验纸片</t>
  </si>
  <si>
    <t>氯霉素药敏实验纸片</t>
  </si>
  <si>
    <t>苯唑西林药敏实验纸片</t>
  </si>
  <si>
    <t>青霉素药敏实验纸片</t>
  </si>
  <si>
    <t>克林霉素药敏实验DA</t>
  </si>
  <si>
    <t>四环素药敏实验纸片</t>
  </si>
  <si>
    <t>阿米卡星药敏实验纸片</t>
  </si>
  <si>
    <t>头孢曲松药敏实验纸片</t>
  </si>
  <si>
    <t xml:space="preserve">头孢唑啉药敏实验纸片 </t>
  </si>
  <si>
    <t>氨苄西林药敏实验纸片</t>
  </si>
  <si>
    <t>庆大霉素药敏实验纸片</t>
  </si>
  <si>
    <t>红霉素药敏实验纸片</t>
  </si>
  <si>
    <t>米诺环素药敏实验纸片</t>
  </si>
  <si>
    <t>左氧氟沙星药敏实验纸片</t>
  </si>
  <si>
    <t>磷霉素/氨丁三醇药敏实验纸片</t>
  </si>
  <si>
    <t>厄他培南药敏实验纸片</t>
  </si>
  <si>
    <t>哌拉西林/他唑巴坦药敏实验纸片</t>
  </si>
  <si>
    <t>万古霉素药敏实验纸片</t>
  </si>
  <si>
    <t>头孢西丁药敏实验纸片</t>
  </si>
  <si>
    <t>亚胺培南药敏实验纸片</t>
  </si>
  <si>
    <t>头孢噻肟药敏实验纸片</t>
  </si>
  <si>
    <t>红霉素药敏实验纸片（扩散法）</t>
  </si>
  <si>
    <t>氨苄西林/舒巴坦药敏实验纸片</t>
  </si>
  <si>
    <t>氨曲南药敏实验纸片</t>
  </si>
  <si>
    <t>利奈唑胺药敏实验纸片</t>
  </si>
  <si>
    <t>头孢吡肟药敏实验纸片</t>
  </si>
  <si>
    <t>头孢呋新钠药敏实验纸片</t>
  </si>
  <si>
    <t>哌拉西林药敏实验纸片</t>
  </si>
  <si>
    <t>氧氟沙星药敏实验纸片</t>
  </si>
  <si>
    <t>伊米配能-EDTA</t>
  </si>
  <si>
    <t>4-256/1-64</t>
  </si>
  <si>
    <t>彩色头孢溶解液</t>
  </si>
  <si>
    <t>2*5</t>
  </si>
  <si>
    <t>复方新诺明药敏试纸</t>
  </si>
  <si>
    <t>20片</t>
  </si>
  <si>
    <t>细菌干粉培养基-麦康凯培养基（麦康凯琼脂）</t>
  </si>
  <si>
    <t>250g</t>
  </si>
  <si>
    <t>呋喃妥因药敏试纸</t>
  </si>
  <si>
    <t>大观霉素药敏试纸（壮观霉素）</t>
  </si>
  <si>
    <t>营养琼脂培养基（营养琼脂）</t>
  </si>
  <si>
    <t>头孢噻吩药敏试纸</t>
  </si>
  <si>
    <t xml:space="preserve"> （细菌干粉培养基-SS琼脂）SS培养基</t>
  </si>
  <si>
    <t>MH肉汤（MH2琼脂）</t>
  </si>
  <si>
    <t>营养肉汤培养基（营养肉汤）</t>
  </si>
  <si>
    <t>HTM琼脂干粉</t>
  </si>
  <si>
    <t>HTM琼脂添加剂</t>
  </si>
  <si>
    <t>1*10</t>
  </si>
  <si>
    <t>哥伦比亚琼脂</t>
  </si>
  <si>
    <t>胰蛋白胨大豆肉汤</t>
  </si>
  <si>
    <t>瑞氏染色液</t>
  </si>
  <si>
    <t>100ml*2</t>
  </si>
  <si>
    <t>念珠菌显色培养瓶</t>
  </si>
  <si>
    <t>阿莫西林/克拉维酸(澳格门汀)</t>
  </si>
  <si>
    <t>微生物药敏试纸(扩散法（K-B法）（甲硝唑）</t>
  </si>
  <si>
    <t>微生物药敏试纸(扩散法（K-B法）（头孢克罗纸片）</t>
  </si>
  <si>
    <t>微生物药敏试纸(扩散法（K-B法）（头孢唑肟）</t>
  </si>
  <si>
    <t>革兰氏染液</t>
  </si>
  <si>
    <t>240ml*4</t>
  </si>
  <si>
    <t>分枝杆菌染色液(抗酸染色液)</t>
  </si>
  <si>
    <t>450ML</t>
  </si>
  <si>
    <t>厌氧菌产气袋</t>
  </si>
  <si>
    <t>20副</t>
  </si>
  <si>
    <t>奈瑟氏球菌和嗜血杆菌鉴定试剂盒（API-NH）</t>
  </si>
  <si>
    <t>厌氧菌鉴定试剂盒（API-厌氧菌）</t>
  </si>
  <si>
    <t>25条/盒</t>
  </si>
  <si>
    <t>葡糖球菌、微球菌和相关菌属鉴定试剂盒（API-STAPH）</t>
  </si>
  <si>
    <t>25*1</t>
  </si>
  <si>
    <t>链球菌及相关微生物鉴定试剂盒（API-STREP）</t>
  </si>
  <si>
    <t>棒状杆菌鉴定试剂盒（API-CORYNE）</t>
  </si>
  <si>
    <t>12*1</t>
  </si>
  <si>
    <t>奥普托欣测试纸片</t>
  </si>
  <si>
    <t>30片</t>
  </si>
  <si>
    <t>沙门菌志贺菌（SS）琼脂培养基</t>
  </si>
  <si>
    <t>2*10  90mm</t>
  </si>
  <si>
    <t>厌氧发生指示条</t>
  </si>
  <si>
    <t>50条</t>
  </si>
  <si>
    <t>沙门氏菌属诊断血清</t>
  </si>
  <si>
    <t>60价</t>
  </si>
  <si>
    <t>11价</t>
  </si>
  <si>
    <t>志贺氏菌属诊断血清</t>
  </si>
  <si>
    <t>22价</t>
  </si>
  <si>
    <t>伤寒、副伤寒及变形菌OX19、OX2、OXK诊断菌液（肥达氏)</t>
  </si>
  <si>
    <t>10ML*5</t>
  </si>
  <si>
    <t>13标：检验科试剂13</t>
  </si>
  <si>
    <t>粪便隐血</t>
  </si>
  <si>
    <t>14标：检验科试剂14</t>
  </si>
  <si>
    <t>人绒毛膜促性腺激素(HCG)检测试纸(胶体金法)</t>
  </si>
  <si>
    <t>阴道炎联合检测试剂盒（化学反应法）</t>
  </si>
  <si>
    <t>16标：检验科试剂16</t>
  </si>
  <si>
    <t>血小板稀释液</t>
  </si>
  <si>
    <t>网织红细胞染色液</t>
  </si>
  <si>
    <t>甲型流感病毒抗原检测（胶体金）</t>
  </si>
  <si>
    <t>乙型流感病毒抗原检测（胶体金）</t>
  </si>
  <si>
    <t>ＢＮＰ／脑利纳肽Ｎ端前体（急诊）</t>
  </si>
  <si>
    <t>急诊肌钙蛋白Ｔ／肌钙蛋白Ｉ（急诊）</t>
  </si>
  <si>
    <t>人绒毛膜促性腺激素（急诊）</t>
  </si>
  <si>
    <t>降钙素原（急诊）</t>
  </si>
  <si>
    <t>抗心磷脂抗体检测试剂IgG（定量）</t>
  </si>
  <si>
    <t>抗心磷脂抗体检测试剂IgＭ（定量）</t>
  </si>
  <si>
    <t>抗β糖蛋白抗体IgG（定量）</t>
  </si>
  <si>
    <t>抗β糖蛋白抗体IgＭ（定量）</t>
  </si>
  <si>
    <t>抗心磷脂抗体检测试剂IGG</t>
  </si>
  <si>
    <t>抗心磷脂抗体检测试剂IGM</t>
  </si>
  <si>
    <t>抗精子抗体检测试剂IGG</t>
  </si>
  <si>
    <t>抗精子抗体检测试剂IGM</t>
  </si>
  <si>
    <t>抗精子抗体检测试剂IGA</t>
  </si>
  <si>
    <t>抗子宫内膜抗体检测试剂IGG</t>
  </si>
  <si>
    <t>抗子宫内膜抗体检测试剂IGM</t>
  </si>
  <si>
    <t>抗卵巢抗体检测试剂IGG</t>
  </si>
  <si>
    <t>抗卵巢抗体检测试剂IGM</t>
  </si>
  <si>
    <t>人巨细胞病毒（HCMV）核酸检测试剂盒（荧光PCR法）</t>
  </si>
  <si>
    <t>淋球菌（ＮＧ）核酸检测试剂盒</t>
  </si>
  <si>
    <t>沙眼衣原体（CT）核酸检测试剂盒</t>
  </si>
  <si>
    <t>肺炎支原体核酸及耐药突变位点检测试剂盒（荧光PCR法）</t>
  </si>
  <si>
    <t>沙眼衣原体（CT）核糖核酸检测试剂盒（RNA恒温扩增）</t>
  </si>
  <si>
    <t>解脲脲原体（UU）核糖核酸检测试剂盒（RNA恒温扩增）</t>
  </si>
  <si>
    <t>生殖支原体（Mh）核糖核酸检测试剂盒（RNA恒温扩增）</t>
  </si>
  <si>
    <t>乙型肝炎表面抗原血清（液体）标准物质</t>
  </si>
  <si>
    <t>0.5ml</t>
  </si>
  <si>
    <t>乙型肝炎表面抗体血清（液体）标准物质</t>
  </si>
  <si>
    <t>乙型肝炎e抗原血清（液体）标准物质</t>
  </si>
  <si>
    <t>乙型肝炎e抗体血清（液体）标准物质</t>
  </si>
  <si>
    <t>乙型肝炎核心抗体血清（液体）标准物质</t>
  </si>
  <si>
    <t>人类免疫缺陷病毒I型抗体血清（液体）标准物质</t>
  </si>
  <si>
    <t>梅毒螺旋抗体血清（液体）标准物质</t>
  </si>
  <si>
    <t>戊型肝炎IgM抗体血清（液体）标准物质</t>
  </si>
  <si>
    <t>丙型肝炎病毒抗体血清（液体）标准物质</t>
  </si>
  <si>
    <t>弓形虫IgG抗体系列血清（液体）标准物质</t>
  </si>
  <si>
    <t>多项目尿液化学分析控制品</t>
  </si>
  <si>
    <t>甲型肝炎病毒IgM抗体试剂盒（酶联免疫法)</t>
  </si>
  <si>
    <t>96T</t>
  </si>
  <si>
    <t>戊型肝炎病毒IgM抗体试剂盒（酶联免疫法)</t>
  </si>
  <si>
    <t>血小板抗体检测试剂盒（固相凝集法）</t>
  </si>
  <si>
    <t>抗D（IgM+IgG)血型定型试剂（单抗隆抗体)</t>
  </si>
  <si>
    <t>10*10ml</t>
  </si>
  <si>
    <t>ABO/RhD血型定型检测试剂卡（微柱凝胶法）</t>
  </si>
  <si>
    <t>6孔/卡，12卡/盒</t>
  </si>
  <si>
    <t>ABO、RhD血型抗原检测卡（微柱凝胶）</t>
  </si>
  <si>
    <t>12卡/盒</t>
  </si>
  <si>
    <t>抗人球蛋白（抗IgG+C3d）检测卡（柱凝集法）</t>
  </si>
  <si>
    <t>ABO血型定型红细胞试剂（人红细胞）</t>
  </si>
  <si>
    <t>10ml/支*3</t>
  </si>
  <si>
    <t>不规则抗体筛选红细胞试剂</t>
  </si>
  <si>
    <t>5ml/支*3</t>
  </si>
  <si>
    <t>该标段要求免费提供我院使用的凝聚胺介质试剂年用量不大于1000人份</t>
  </si>
  <si>
    <t>丙型肝炎病毒抗体检测试剂（胶体金法）</t>
  </si>
  <si>
    <t>人类免疫缺陷病毒（HIVI+2)抗体检测试剂（胶体金法）</t>
  </si>
  <si>
    <t>乙型肝炎病毒表面抗原检测试剂盒（胶乳法）</t>
  </si>
  <si>
    <t>梅毒螺旋体抗体检测试剂盒（胶体金法）</t>
  </si>
  <si>
    <t>人类免疫缺陷病毒（HIV1+2）抗体检测试剂盒（胶体金法）（做比对用要求与21标不同品牌）</t>
  </si>
  <si>
    <t>人类免疫缺陷病毒抗原抗体诊断试剂盒（酶联免疫法）（四代）</t>
  </si>
  <si>
    <t>丙型肝炎病毒抗体诊断试剂盒(酶联免疫法)</t>
  </si>
  <si>
    <t>梅毒螺旋体抗体诊断试剂盒（酶联免疫法）</t>
  </si>
  <si>
    <t>乙型肝炎病毒表面抗原诊断试剂盒(酶联免疫法)</t>
  </si>
  <si>
    <t>该标段要求免费提供我院使用的梅毒甲苯胺红不加热血清试验诊断试剂年用量不大于1000人份</t>
  </si>
  <si>
    <t>抗A抗B血型定型试剂（单克隆抗体）</t>
  </si>
  <si>
    <t>10ML*2</t>
  </si>
  <si>
    <t>巴氏染色液 Papanicolaou Stain</t>
  </si>
  <si>
    <t>500ml×3瓶</t>
  </si>
  <si>
    <t>精浆弹性硬蛋白酶定量检测试剂盒(酶联免疫法）</t>
  </si>
  <si>
    <t>96人份/盒</t>
  </si>
  <si>
    <t>精浆柠檬酸定量检测试剂盒(酶法）</t>
  </si>
  <si>
    <t>20人份/盒</t>
  </si>
  <si>
    <t>精浆中性α-葡糖苷酶定量检测试剂盒(酶法）</t>
  </si>
  <si>
    <t>过氧化物酶(POX)染色液 Peroxidase Staining</t>
  </si>
  <si>
    <t>精子核DNA完整性检测试剂盒（精子染色质扩散法）</t>
  </si>
  <si>
    <t>精子顶体酶活性定量检测试剂盒(改良Kennedy法）</t>
  </si>
  <si>
    <t>精子膜表面抗体IgG检测试剂盒(混合凝集反应)</t>
  </si>
  <si>
    <t>精子染色液 Sperm Staining</t>
  </si>
  <si>
    <t>注射级细胞培养用水</t>
  </si>
  <si>
    <t>500ml RS0014</t>
  </si>
  <si>
    <t>促黄体生成素（LH）检测试剂（胶体金法）</t>
  </si>
  <si>
    <t>精子核DNA碎片分析试剂</t>
  </si>
  <si>
    <t>体外诱发精子顶体反应试剂</t>
  </si>
  <si>
    <t>ML</t>
  </si>
  <si>
    <t>羊水培养基</t>
  </si>
  <si>
    <t>细胞培养基</t>
  </si>
  <si>
    <t>耳聋易感基因检测试剂盒（PCR+导流杂交法）</t>
  </si>
  <si>
    <t>对应标段</t>
  </si>
  <si>
    <t>配套仪器</t>
  </si>
  <si>
    <t>指标</t>
  </si>
  <si>
    <t>提供LIS配套的软硬件设备。</t>
    <phoneticPr fontId="1" type="noConversion"/>
  </si>
  <si>
    <t>全自动免疫发光法</t>
    <phoneticPr fontId="6" type="noConversion"/>
  </si>
  <si>
    <t>试剂报价应包括相应产品的标准品、相应配套耗材（TIP头、激发液、清洗液等）,并按项目分别报价；如没有通用质控品的,请自行免费提供配套质控品。试剂批号要求同批号≥3月、有效期&gt;12月.</t>
    <phoneticPr fontId="6" type="noConversion"/>
  </si>
  <si>
    <t>提供设备在室间质评中有仪器分组。</t>
    <phoneticPr fontId="6" type="noConversion"/>
  </si>
  <si>
    <t>从样品检测到结果检出时间小于20分钟。</t>
    <phoneticPr fontId="6" type="noConversion"/>
  </si>
  <si>
    <t>免费维保及免费提供维保所需相关配件，免费比对，校准和性能验证。</t>
    <phoneticPr fontId="6" type="noConversion"/>
  </si>
  <si>
    <t>全自动吖啶酯化学发光法</t>
    <phoneticPr fontId="6" type="noConversion"/>
  </si>
  <si>
    <t>试剂报价应包括相应产品的标准品、相应配套耗材（TIP头、激发液、清洗液等）,并按项目分别报价；如没有通用质控品的,请自行免费提供配套质控品。试剂批号要求同批号≥3月、有效期&gt;12月　</t>
    <phoneticPr fontId="6" type="noConversion"/>
  </si>
  <si>
    <t>全自动吖啶酯直接化学发光法　</t>
    <phoneticPr fontId="6" type="noConversion"/>
  </si>
  <si>
    <t>试剂报价应包括相应产品的标准品、相应配套耗材（TIP头、激发液、清洗液等）,并按项目分别报价；如没有通用质控品的,请自行免费提供配套质控品。试剂批号要求同批号≥3月、有效期&gt;12月。</t>
    <phoneticPr fontId="6" type="noConversion"/>
  </si>
  <si>
    <t>全自动核酸提取仪，从全血、血清、血浆、尿液、脑脊液等直接生物源性液体标本或者如粪便悬 浮液、组织匀浆液体、宫颈采集洗脱液等固态标本匀浆悬浮上清等样本中提 取纯化样本中的核酸。</t>
    <phoneticPr fontId="6" type="noConversion"/>
  </si>
  <si>
    <t>提供培训</t>
    <phoneticPr fontId="6" type="noConversion"/>
  </si>
  <si>
    <t>随试剂提供相关应的提取液。</t>
    <phoneticPr fontId="6" type="noConversion"/>
  </si>
  <si>
    <t>每批提取时间小于等于30分钟。</t>
    <phoneticPr fontId="6" type="noConversion"/>
  </si>
  <si>
    <t>维保及提供维保所需相关配件，免费校准和性能验证。</t>
    <phoneticPr fontId="6" type="noConversion"/>
  </si>
  <si>
    <t>提供LIS配套的软硬件设备。</t>
    <phoneticPr fontId="6" type="noConversion"/>
  </si>
  <si>
    <t>染色液、细胞样本保存液保质期≥12个月。染色过程≤2小时，染色后细胞核呈蓝色，胞浆不着色，并可复染</t>
    <phoneticPr fontId="6" type="noConversion"/>
  </si>
  <si>
    <t>细胞样本保存液可用于宫颈脱落细胞及人体其它细胞样本，并能进行细胞DNA定量染色以及其它细胞学检查</t>
    <phoneticPr fontId="6" type="noConversion"/>
  </si>
  <si>
    <r>
      <t>▲切片容量：≥</t>
    </r>
    <r>
      <rPr>
        <sz val="10"/>
        <rFont val="Arial"/>
        <family val="2"/>
      </rPr>
      <t>6</t>
    </r>
    <r>
      <rPr>
        <sz val="10"/>
        <rFont val="宋体"/>
        <family val="3"/>
        <charset val="134"/>
      </rPr>
      <t>片，无人值守，一键自动扫描，切片尺寸为国标</t>
    </r>
    <r>
      <rPr>
        <sz val="10"/>
        <rFont val="Arial"/>
        <family val="2"/>
      </rPr>
      <t>76mm * 26mm</t>
    </r>
    <phoneticPr fontId="6" type="noConversion"/>
  </si>
  <si>
    <t>▲支持多种扫描模式：标准、高精度、景深拓展、Z层叠；并可根据需要进行扫描参数设置（扫描区域、扫描细胞数量等）</t>
    <phoneticPr fontId="6" type="noConversion"/>
  </si>
  <si>
    <t>记忆细胞位置，便于医生通过控制软件，对每个细胞可以重新定位</t>
    <phoneticPr fontId="6" type="noConversion"/>
  </si>
  <si>
    <t>可对细胞核的形态、纹理、密度等参数进行综合智能分析，将扫描记录到的所有细胞进行自动分类，并计算细胞核内DNA的相对含量</t>
    <phoneticPr fontId="6" type="noConversion"/>
  </si>
  <si>
    <t>重复定位：可对扫描的每个细胞进行自动定位，便于人工复核，增加诊断的准确性</t>
    <phoneticPr fontId="6" type="noConversion"/>
  </si>
  <si>
    <t>双重诊断：对每个细胞做细胞核DNA定量的同时，也能做形态学诊断</t>
    <phoneticPr fontId="6" type="noConversion"/>
  </si>
  <si>
    <t>提供LIS配套的软硬件设备。</t>
  </si>
  <si>
    <t>单次可进行≥48人份胎儿染色体非整倍体基因检测（每人份的平均数据量≥6M Reads),最高可检测192人份胎儿染色体非整倍体基因检测，可扩展通量优先选择，本机单次可同时运行≥2张芯片，可灵活运行基因测序业务。</t>
    <phoneticPr fontId="6" type="noConversion"/>
  </si>
  <si>
    <t>技术流程：采取线性扩增的方式进行文库构建，降低指数扩增引入的错误积累，自样品放入基因测序后无需PCR反应，减低PCR反应带来的错误。</t>
    <phoneticPr fontId="1" type="noConversion"/>
  </si>
  <si>
    <t>出报告时间≤40min,仪器精密度与结果重复性小于10%。</t>
    <phoneticPr fontId="6" type="noConversion"/>
  </si>
  <si>
    <t>绍兴市妇幼保健院试剂采购项目配套仪器设备要求</t>
    <phoneticPr fontId="6" type="noConversion"/>
  </si>
  <si>
    <t>一次性无创呼吸管路</t>
    <phoneticPr fontId="1" type="noConversion"/>
  </si>
  <si>
    <t>样本通量大于等于36个/次</t>
    <phoneticPr fontId="6" type="noConversion"/>
  </si>
  <si>
    <t>磁珠收集效率大于99%</t>
    <phoneticPr fontId="6" type="noConversion"/>
  </si>
  <si>
    <t>▲独立对焦摄像头实时对焦，适应多种类型标本扫描，扫描速度(15mm*15mm全组织)，20X模式≤60秒，40x模式≤120秒；细胞DNA定量分析扫描时间≤3—5min/每张标本；</t>
    <phoneticPr fontId="6" type="noConversion"/>
  </si>
  <si>
    <t>提供LIS配套的软硬件设备。</t>
    <phoneticPr fontId="1" type="noConversion"/>
  </si>
  <si>
    <t>包埋盒打号色带</t>
  </si>
  <si>
    <t>玻片打号色带</t>
  </si>
  <si>
    <t>Thermo玻片打号机B81300015 SlideMate</t>
  </si>
  <si>
    <t>神经和肌肉刺激仪电极板</t>
  </si>
  <si>
    <t>三瑞SRL998K导乐仪专用</t>
  </si>
  <si>
    <t>三瑞SRL998K导乐仪</t>
  </si>
  <si>
    <t>低压头帽</t>
  </si>
  <si>
    <t>费雪派克呼吸机</t>
  </si>
  <si>
    <t>一次性呼吸管路</t>
  </si>
  <si>
    <t>鼻塞</t>
  </si>
  <si>
    <t>冲洗头+雾化头</t>
  </si>
  <si>
    <t>TR-ZLT-A+TR-ZLT-B</t>
  </si>
  <si>
    <t>江苏同人的妇科臭氧治疗仪</t>
  </si>
  <si>
    <t>一次性治疗头套（一次性宫颈治疗头套）</t>
  </si>
  <si>
    <t>CZF</t>
  </si>
  <si>
    <t>重庆海扶聚焦超声妇科治疗仪</t>
  </si>
  <si>
    <t>尿试纸条(优利特）</t>
  </si>
  <si>
    <t>100*1 11G</t>
  </si>
  <si>
    <t>优利特尿液分析仪</t>
  </si>
  <si>
    <t>思塔高血凝仪 STAGO</t>
  </si>
  <si>
    <t>箱</t>
  </si>
  <si>
    <t>雷度血气分析仪ABL800</t>
  </si>
  <si>
    <t>希森美康血球仪1000i</t>
  </si>
  <si>
    <t>希森美康尿沉渣仪UF-1000I AX-4030</t>
  </si>
  <si>
    <t>电解质参比液</t>
    <phoneticPr fontId="6" type="noConversion"/>
  </si>
  <si>
    <t>希森美康血球仪XN</t>
  </si>
  <si>
    <t>C反应蛋白乳胶试剂</t>
  </si>
  <si>
    <t>25ml*2</t>
  </si>
  <si>
    <t>迈瑞血球仪BC-5390CRP</t>
  </si>
  <si>
    <t>M-5D稀释液</t>
  </si>
  <si>
    <t>20L*1</t>
  </si>
  <si>
    <t>M-5LEO(II）溶血剂</t>
  </si>
  <si>
    <t>500ml*4</t>
  </si>
  <si>
    <t>M-5LED(I)溶血剂</t>
  </si>
  <si>
    <t>4L*1</t>
  </si>
  <si>
    <t>M-53LH溶血剂</t>
  </si>
  <si>
    <t>1L*4</t>
  </si>
  <si>
    <t>探针清洗液</t>
  </si>
  <si>
    <t>50ml*1</t>
  </si>
  <si>
    <t>C-反应蛋白校准品</t>
  </si>
  <si>
    <t>5*0.5ml</t>
  </si>
  <si>
    <t>LC溶血剂</t>
  </si>
  <si>
    <t>200ml*4</t>
  </si>
  <si>
    <t>雷度血气分析仪ABL80FLEX</t>
  </si>
  <si>
    <t xml:space="preserve">GEM Premier3000 </t>
  </si>
  <si>
    <t>TGuide血液基因组DNA提取试剂盒</t>
  </si>
  <si>
    <t>48人份</t>
  </si>
  <si>
    <t>天根生化核酸提取仪TGuide M16</t>
  </si>
  <si>
    <t>强生VITROVS350干式生化仪</t>
  </si>
  <si>
    <t>梅里埃微生物分析系统VITEK2 compatt</t>
  </si>
  <si>
    <t xml:space="preserve">Bioptic </t>
  </si>
  <si>
    <t>血细胞分析仪用质控物（光学法）</t>
  </si>
  <si>
    <t>BC-5D中值</t>
  </si>
  <si>
    <t>迈瑞血球仪BC-5800</t>
  </si>
  <si>
    <t>血细胞分析用溶血剂</t>
  </si>
  <si>
    <t>M-58LEO(Ⅰ)(1L*4)</t>
  </si>
  <si>
    <t>M-58LBA/(1L*4)</t>
  </si>
  <si>
    <t>M-58LH(500ml*4)</t>
  </si>
  <si>
    <t>M-58LEO(Ⅱ)(500ml*4)</t>
  </si>
  <si>
    <t>血细胞分析用稀释液</t>
  </si>
  <si>
    <t>M-5D(20L*1)</t>
  </si>
  <si>
    <t>一次性负压和过滤器</t>
  </si>
  <si>
    <t>COOK真空泵K-MAR-5200</t>
  </si>
  <si>
    <r>
      <t>ϒ</t>
    </r>
    <r>
      <rPr>
        <sz val="10"/>
        <color indexed="8"/>
        <rFont val="宋体"/>
        <family val="3"/>
        <charset val="134"/>
        <scheme val="minor"/>
      </rPr>
      <t>-谷氨酰转移酶测定干片</t>
    </r>
  </si>
  <si>
    <t>液体心肌标志物（水平1，水平2，水平3）</t>
    <phoneticPr fontId="1" type="noConversion"/>
  </si>
  <si>
    <t>糖化两个水平（糖化血红蛋白质控液）</t>
    <phoneticPr fontId="1" type="noConversion"/>
  </si>
  <si>
    <t>复合免疫质控（免疫分析质控液）</t>
    <phoneticPr fontId="1" type="noConversion"/>
  </si>
  <si>
    <t>全血质控（血液-16质控物）</t>
    <phoneticPr fontId="1" type="noConversion"/>
  </si>
  <si>
    <t>血气（血气分析质控液）</t>
    <phoneticPr fontId="1" type="noConversion"/>
  </si>
  <si>
    <t>液体生化多项复合质控</t>
    <phoneticPr fontId="1" type="noConversion"/>
  </si>
  <si>
    <t>特定蛋白质控</t>
    <phoneticPr fontId="1" type="noConversion"/>
  </si>
  <si>
    <t>干粉肿瘤标志物质控（水平1，水平2，水平3）</t>
    <phoneticPr fontId="1" type="noConversion"/>
  </si>
  <si>
    <t>血脂质控（水平1，水平2）</t>
    <phoneticPr fontId="1" type="noConversion"/>
  </si>
  <si>
    <t>Thermo石蜡组织包埋框打号机A79500007 PrintMate150</t>
    <phoneticPr fontId="1" type="noConversion"/>
  </si>
  <si>
    <t>与Ca125计算标准ROM指数。</t>
    <phoneticPr fontId="6" type="noConversion"/>
  </si>
  <si>
    <t>参考单价（元）</t>
  </si>
  <si>
    <t>服务费（元）</t>
  </si>
  <si>
    <t>产品名称</t>
    <phoneticPr fontId="1" type="noConversion"/>
  </si>
  <si>
    <t>参考总金额（元）</t>
  </si>
  <si>
    <t>参考用量</t>
  </si>
  <si>
    <t>参考用量</t>
    <phoneticPr fontId="1" type="noConversion"/>
  </si>
  <si>
    <t>参考总金额（元）</t>
    <phoneticPr fontId="1" type="noConversion"/>
  </si>
  <si>
    <t>20T/盒</t>
  </si>
  <si>
    <t>参考单价（元）</t>
    <phoneticPr fontId="1" type="noConversion"/>
  </si>
  <si>
    <t>仪器名称</t>
    <phoneticPr fontId="6" type="noConversion"/>
  </si>
  <si>
    <t>贝克曼库尔特生化仪AU-5831</t>
    <phoneticPr fontId="1" type="noConversion"/>
  </si>
  <si>
    <t>伯乐糖化血红蛋白D-10 Rack Lorder</t>
    <phoneticPr fontId="1" type="noConversion"/>
  </si>
  <si>
    <t>光鼎生物全自动核酸蛋白分析系统Qsep100</t>
    <phoneticPr fontId="1" type="noConversion"/>
  </si>
  <si>
    <t>梅里埃全自动细菌分枝菌培养监测系统BACT/ALERT 3D</t>
    <phoneticPr fontId="1" type="noConversion"/>
  </si>
  <si>
    <t>糖化血红蛋白</t>
    <phoneticPr fontId="1" type="noConversion"/>
  </si>
  <si>
    <t>服务费（元）</t>
    <phoneticPr fontId="1" type="noConversion"/>
  </si>
  <si>
    <t>标段</t>
    <phoneticPr fontId="1" type="noConversion"/>
  </si>
  <si>
    <t>01标：检验科试剂1（进口)(适用于我院在用贝克曼5800）</t>
  </si>
  <si>
    <t>服务费(元）</t>
  </si>
  <si>
    <t>02标：检验科试剂2（进口）(适用于我院在用贝克曼5800）</t>
  </si>
  <si>
    <t>03标：检验科试剂3（进口）(适用于我院在用贝克曼5800）</t>
  </si>
  <si>
    <t>04标：检验科试剂4(适用于我院在用贝克曼5800）</t>
  </si>
  <si>
    <t>05标：检验科试剂5(适用于我院在用贝克曼5800）</t>
  </si>
  <si>
    <t>06标：检验科试剂6(适用于我院在用贝克曼5800）</t>
  </si>
  <si>
    <t>07标：检验科试剂7</t>
  </si>
  <si>
    <t>多项生化校准品（c.f.a.s）</t>
  </si>
  <si>
    <t>定值干粉生化正常值（高值）</t>
  </si>
  <si>
    <t>定值干粉生化正常值（低值）</t>
  </si>
  <si>
    <t>08标：检验科试剂8</t>
  </si>
  <si>
    <t>09标：检验科试剂9（需免费提供配套设备）</t>
  </si>
  <si>
    <t>这段点100ml单只包装，100只/盒</t>
  </si>
  <si>
    <t>淋病奈瑟氏菌及脑膜炎奈瑟氏菌巧克力琼脂培养基</t>
  </si>
  <si>
    <t>嗜血杆菌巧克力琼脂培养基</t>
  </si>
  <si>
    <t>哥伦比亚血琼脂培养基</t>
  </si>
  <si>
    <t>支原体培养、鉴定、计数及药敏试验试剂盒</t>
  </si>
  <si>
    <t>15标：检验科试剂15（免费提供配套自动化设备2套）（BV检测板检测孔（项目数）应大于等于5项）</t>
  </si>
  <si>
    <t>17标：检验科试剂17</t>
  </si>
  <si>
    <t>18标：检验科试剂18（免费提供相应质控品并做性能验证及配套设备）</t>
  </si>
  <si>
    <t>19标：检验科试剂19（免费提供配套仪器及相应质控品并做性能验证）</t>
  </si>
  <si>
    <t>20标：检验科试剂20（进口）（提供配套仪器及相应质控品并做性能验证）</t>
  </si>
  <si>
    <t>21标：检验科试剂21</t>
  </si>
  <si>
    <t>22标：检验科试剂22（配全自动核酸提取仪免费提供配备技术人员）</t>
  </si>
  <si>
    <t>23标：检验科试剂23</t>
  </si>
  <si>
    <t>24标：检验科试剂24</t>
  </si>
  <si>
    <t xml:space="preserve">25标：检验科、血库质控试剂1 </t>
  </si>
  <si>
    <t xml:space="preserve">26标：血库试剂1         </t>
  </si>
  <si>
    <t xml:space="preserve">27标：血库试剂2        </t>
  </si>
  <si>
    <t>28标：血库试剂3</t>
  </si>
  <si>
    <t xml:space="preserve">29标：血库试剂4       </t>
  </si>
  <si>
    <t xml:space="preserve">30标：血库试剂5        </t>
  </si>
  <si>
    <t>31标：血库试剂6</t>
  </si>
  <si>
    <t>32标：血库试剂7（进口）</t>
  </si>
  <si>
    <t>33标：血库试剂8</t>
  </si>
  <si>
    <t>34标：生殖科试剂1(免费提供配套设备及技术人员)</t>
  </si>
  <si>
    <t>35标：生殖科试剂2 （进口）</t>
  </si>
  <si>
    <t>G-2, 1×30mL</t>
  </si>
  <si>
    <t xml:space="preserve">36标：生殖科试剂3  </t>
  </si>
  <si>
    <t>37标：生殖科试剂3（进口）</t>
  </si>
  <si>
    <t>38标：生殖科试剂4（进口）</t>
  </si>
  <si>
    <t>39标：生殖科试剂5（进口）</t>
  </si>
  <si>
    <t xml:space="preserve">40标：生殖科试剂6  </t>
  </si>
  <si>
    <t>41标：生殖科试剂7（荧光染色法适用流式细胞仪测量，免费提供技术人员）</t>
  </si>
  <si>
    <t>42标：遗传室试剂1（进口）</t>
  </si>
  <si>
    <t>此标段要求为：提供软件支持，能够满足早孕、中孕联合产筛本地信息化建设的要求，实现采血点及产筛中心信息化。</t>
  </si>
  <si>
    <t>43标：遗传室试剂2</t>
  </si>
  <si>
    <t>44标：遗传室试剂3</t>
  </si>
  <si>
    <t>45标：遗传室试剂4(免费提供配套设备,及技术人员）</t>
  </si>
  <si>
    <t>此标段要求：此标段中需要至少满足常见耳聋致病基因三个以上，至少9个常见热点突变位点，并获得CFDA资质认证。</t>
  </si>
  <si>
    <t xml:space="preserve">46标：遗传室试剂5（进口）（免费提供配套设备及技术人员） </t>
  </si>
  <si>
    <t>47标：遗传室试剂6（免费提供配套设备及技术人员）</t>
  </si>
  <si>
    <t xml:space="preserve">48标：病理室试剂1（进口）（免费提供配套设备及技术人员） </t>
  </si>
  <si>
    <t>49标：遗传室试剂7（免费提供技术人员）</t>
  </si>
  <si>
    <t>叶酸代谢能力测定试剂盒（荧光法）</t>
  </si>
  <si>
    <t xml:space="preserve">50标：血库试剂9（提供配套设备及与医院LIS连接的所有软硬件配置费用，检测结果能通过室间质评） </t>
  </si>
  <si>
    <t>血栓弹力图试剂</t>
  </si>
  <si>
    <t>血清载脂蛋白A1免疫透射比浊法测定试剂盒</t>
  </si>
  <si>
    <t>脂蛋白（a）定量测定试剂盒（粒子增强免疫比浊法）</t>
  </si>
  <si>
    <t>血清载脂蛋白B免疫透射比浊法测定试剂盒</t>
  </si>
  <si>
    <t>头孢噻肟药敏实验纸片（头孢噻肟/克拉维酸）</t>
  </si>
  <si>
    <r>
      <t>X.V</t>
    </r>
    <r>
      <rPr>
        <sz val="10"/>
        <color rgb="FF333333"/>
        <rFont val="宋体"/>
        <family val="3"/>
        <charset val="134"/>
        <scheme val="minor"/>
      </rPr>
      <t>因子释放剂（V因子鉴定纸片）</t>
    </r>
  </si>
  <si>
    <r>
      <t>X.V</t>
    </r>
    <r>
      <rPr>
        <sz val="10"/>
        <color rgb="FF333333"/>
        <rFont val="宋体"/>
        <family val="3"/>
        <charset val="134"/>
        <scheme val="minor"/>
      </rPr>
      <t>因子释放剂（X+V因子鉴定纸片）</t>
    </r>
  </si>
  <si>
    <r>
      <t>微生物药敏试纸</t>
    </r>
    <r>
      <rPr>
        <sz val="10"/>
        <color rgb="FF333333"/>
        <rFont val="宋体"/>
        <family val="3"/>
        <charset val="134"/>
        <scheme val="minor"/>
      </rPr>
      <t>(扩散法（K-B法）)（利福平）</t>
    </r>
  </si>
  <si>
    <r>
      <t>弓形虫</t>
    </r>
    <r>
      <rPr>
        <sz val="10"/>
        <color rgb="FF333333"/>
        <rFont val="宋体"/>
        <family val="3"/>
        <charset val="134"/>
        <scheme val="minor"/>
      </rPr>
      <t>IgM抗体系列血清（液体）标准物质</t>
    </r>
  </si>
  <si>
    <t>抗A血型定型试剂(单克隆抗体)</t>
  </si>
  <si>
    <t>胎儿染色体非整倍体（T21、T18、T13)检测试剂盒（联合探针锚定聚合测序法）</t>
  </si>
  <si>
    <t>该标段要求卫生部室间质评前三产品
要求免费提供我院使用的TPPA（梅毒螺旋体抗体诊断试剂）年用量不大于2000人份。</t>
    <phoneticPr fontId="1" type="noConversion"/>
  </si>
  <si>
    <t>此标段要求：此标段中必需获得三类注册证</t>
    <phoneticPr fontId="1" type="noConversion"/>
  </si>
  <si>
    <t xml:space="preserve">说明：
1.层次中标注进口，指允许进口产品参加申报；
2.同一标段内含多个产品时，供应商应能覆盖标段内所有产品，不得缺项；
3.标段51-75，所有申报医用试剂、耗材均需适用于与标段对应的设备。其中部分试剂是指专供某（类）检验检测仪器（系统）配套使用的试剂（含校准品、质控品）及相关耗材，原则上只认可仪器制造商自行配套生产的试剂及相关耗材。
</t>
    <phoneticPr fontId="1" type="noConversion"/>
  </si>
  <si>
    <t xml:space="preserve">说明：
1.层次中标注进口，指允许进口产品参加申报；
2.同一标段内含多个产品时，供应商应能覆盖标段内所有产品，不得缺项；
3.标段51-75，所有申报医用试剂、耗材均需适用于与标段对应的设备。其中部分试剂是指专供某（类）检验检测仪器（系统）配套使用的试剂（含校准品、质控品）及相关耗材，原则上只认可仪器制造商自行配套生产的试剂及相关耗材。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</si>
</sst>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d/mmm/yy;@"/>
    <numFmt numFmtId="177" formatCode="0_ "/>
    <numFmt numFmtId="178" formatCode="0.00_ "/>
    <numFmt numFmtId="179" formatCode="0.000_ "/>
  </numFmts>
  <fonts count="18" x14ac:knownFonts="1">
    <font>
      <sz val="11"/>
      <color theme="1"/>
      <name val="宋体"/>
      <family val="2"/>
      <scheme val="minor"/>
    </font>
    <font>
      <sz val="9"/>
      <name val="宋体"/>
      <family val="3"/>
      <charset val="134"/>
      <scheme val="minor"/>
    </font>
    <font>
      <sz val="11"/>
      <color theme="1"/>
      <name val="宋体"/>
      <family val="3"/>
      <charset val="134"/>
      <scheme val="minor"/>
    </font>
    <font>
      <sz val="10"/>
      <color theme="1"/>
      <name val="宋体"/>
      <family val="3"/>
      <charset val="134"/>
      <scheme val="minor"/>
    </font>
    <font>
      <sz val="10"/>
      <name val="宋体"/>
      <family val="3"/>
      <charset val="134"/>
      <scheme val="minor"/>
    </font>
    <font>
      <sz val="10"/>
      <name val="宋体"/>
      <family val="3"/>
      <charset val="134"/>
    </font>
    <font>
      <sz val="9"/>
      <name val="宋体"/>
      <family val="3"/>
      <charset val="134"/>
    </font>
    <font>
      <sz val="10"/>
      <color indexed="8"/>
      <name val="宋体"/>
      <family val="3"/>
      <charset val="134"/>
      <scheme val="minor"/>
    </font>
    <font>
      <sz val="10"/>
      <color rgb="FF000000"/>
      <name val="宋体"/>
      <family val="3"/>
      <charset val="134"/>
      <scheme val="minor"/>
    </font>
    <font>
      <sz val="10"/>
      <color indexed="8"/>
      <name val="宋体"/>
      <family val="3"/>
      <charset val="134"/>
    </font>
    <font>
      <sz val="10"/>
      <color rgb="FF000000"/>
      <name val="宋体"/>
      <family val="3"/>
      <charset val="134"/>
    </font>
    <font>
      <b/>
      <sz val="14"/>
      <color theme="1"/>
      <name val="宋体"/>
      <family val="3"/>
      <charset val="134"/>
      <scheme val="minor"/>
    </font>
    <font>
      <sz val="14"/>
      <color theme="1"/>
      <name val="宋体"/>
      <family val="3"/>
      <charset val="134"/>
      <scheme val="minor"/>
    </font>
    <font>
      <sz val="10"/>
      <color theme="1"/>
      <name val="宋体"/>
      <family val="3"/>
      <charset val="134"/>
    </font>
    <font>
      <sz val="10"/>
      <name val="Arial"/>
      <family val="2"/>
    </font>
    <font>
      <sz val="10"/>
      <color theme="1"/>
      <name val="宋体"/>
      <family val="2"/>
      <scheme val="minor"/>
    </font>
    <font>
      <sz val="10"/>
      <color rgb="FF333333"/>
      <name val="宋体"/>
      <family val="3"/>
      <charset val="134"/>
      <scheme val="minor"/>
    </font>
    <font>
      <b/>
      <sz val="10"/>
      <color rgb="FF000000"/>
      <name val="宋体"/>
      <family val="3"/>
      <charset val="134"/>
      <scheme val="minor"/>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176" fontId="2" fillId="0" borderId="0" applyBorder="0">
      <alignment vertical="center"/>
    </xf>
  </cellStyleXfs>
  <cellXfs count="64">
    <xf numFmtId="0" fontId="0" fillId="0" borderId="0" xfId="0"/>
    <xf numFmtId="0" fontId="8" fillId="0" borderId="1" xfId="0" applyFont="1" applyBorder="1" applyAlignment="1">
      <alignment horizontal="center" vertical="center" wrapText="1"/>
    </xf>
    <xf numFmtId="178"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0" fillId="0" borderId="0" xfId="0" applyFill="1" applyAlignment="1">
      <alignment vertical="center"/>
    </xf>
    <xf numFmtId="0" fontId="3"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12" fillId="0" borderId="0" xfId="0" applyFont="1" applyAlignment="1">
      <alignment wrapText="1"/>
    </xf>
    <xf numFmtId="0" fontId="12" fillId="0" borderId="0" xfId="0" applyFont="1" applyAlignment="1"/>
    <xf numFmtId="0" fontId="3" fillId="0" borderId="0" xfId="0" applyFont="1" applyAlignment="1">
      <alignment wrapText="1"/>
    </xf>
    <xf numFmtId="0" fontId="3" fillId="0" borderId="0" xfId="0" applyFont="1" applyAlignment="1"/>
    <xf numFmtId="0" fontId="3" fillId="0"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10" fillId="2"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8"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8" fillId="0" borderId="4" xfId="0" applyFont="1" applyBorder="1" applyAlignment="1">
      <alignment horizontal="center" vertical="center" wrapText="1"/>
    </xf>
    <xf numFmtId="0" fontId="0" fillId="0" borderId="0" xfId="0" applyFill="1" applyAlignment="1">
      <alignment horizontal="center" vertical="center"/>
    </xf>
    <xf numFmtId="179" fontId="7" fillId="0" borderId="1" xfId="0" applyNumberFormat="1" applyFont="1" applyFill="1" applyBorder="1" applyAlignment="1">
      <alignment horizontal="center" vertical="center" wrapText="1"/>
    </xf>
    <xf numFmtId="0" fontId="0" fillId="0" borderId="0" xfId="0" applyFill="1" applyAlignment="1">
      <alignment horizontal="left" vertical="center"/>
    </xf>
    <xf numFmtId="178" fontId="4" fillId="0" borderId="1" xfId="0" applyNumberFormat="1" applyFont="1" applyFill="1" applyBorder="1" applyAlignment="1">
      <alignment horizontal="left" vertical="center" wrapText="1"/>
    </xf>
    <xf numFmtId="0" fontId="0" fillId="0" borderId="0" xfId="0" applyFill="1" applyAlignment="1">
      <alignment horizontal="left" vertical="center" wrapText="1"/>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xf>
    <xf numFmtId="0" fontId="8" fillId="0" borderId="1" xfId="0" applyFont="1" applyBorder="1" applyAlignment="1">
      <alignment horizontal="center" vertical="center"/>
    </xf>
    <xf numFmtId="0" fontId="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7" fillId="0" borderId="1" xfId="0" applyFont="1" applyBorder="1" applyAlignment="1">
      <alignment horizontal="center" vertical="center"/>
    </xf>
    <xf numFmtId="0" fontId="16" fillId="0" borderId="1" xfId="0" applyFont="1" applyBorder="1" applyAlignment="1">
      <alignment horizontal="center"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center" vertical="center"/>
    </xf>
    <xf numFmtId="0" fontId="7"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15"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1" xfId="0" applyFont="1" applyBorder="1" applyAlignment="1">
      <alignment horizontal="justify"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5" xfId="0" applyFont="1" applyBorder="1" applyAlignment="1">
      <alignment horizontal="center" vertical="center" wrapText="1"/>
    </xf>
  </cellXfs>
  <cellStyles count="2">
    <cellStyle name="Normal 2" xfId="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trade.zgyxcgw.cn:8062/suppurProcurecatalog/javascript:void(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5"/>
  <sheetViews>
    <sheetView showGridLines="0" tabSelected="1" workbookViewId="0">
      <selection activeCell="A2" sqref="A2"/>
    </sheetView>
  </sheetViews>
  <sheetFormatPr defaultRowHeight="13.5" x14ac:dyDescent="0.15"/>
  <cols>
    <col min="1" max="1" width="26.875" customWidth="1"/>
    <col min="4" max="5" width="9.125" bestFit="1" customWidth="1"/>
    <col min="6" max="6" width="9.375" bestFit="1" customWidth="1"/>
    <col min="7" max="7" width="8.125" customWidth="1"/>
  </cols>
  <sheetData>
    <row r="1" spans="1:7" ht="24" customHeight="1" x14ac:dyDescent="0.15">
      <c r="A1" s="43" t="s">
        <v>657</v>
      </c>
      <c r="B1" s="43"/>
      <c r="C1" s="43"/>
      <c r="D1" s="43"/>
      <c r="E1" s="43"/>
      <c r="F1" s="43"/>
      <c r="G1" s="43"/>
    </row>
    <row r="2" spans="1:7" ht="24" x14ac:dyDescent="0.15">
      <c r="A2" s="32" t="s">
        <v>318</v>
      </c>
      <c r="B2" s="32" t="s">
        <v>1</v>
      </c>
      <c r="C2" s="32" t="s">
        <v>78</v>
      </c>
      <c r="D2" s="32" t="s">
        <v>640</v>
      </c>
      <c r="E2" s="32" t="s">
        <v>644</v>
      </c>
      <c r="F2" s="32" t="s">
        <v>643</v>
      </c>
      <c r="G2" s="32" t="s">
        <v>658</v>
      </c>
    </row>
    <row r="3" spans="1:7" ht="24" x14ac:dyDescent="0.15">
      <c r="A3" s="32" t="s">
        <v>6</v>
      </c>
      <c r="B3" s="32"/>
      <c r="C3" s="32" t="s">
        <v>319</v>
      </c>
      <c r="D3" s="33">
        <v>0.23100000000000001</v>
      </c>
      <c r="E3" s="33">
        <v>132840</v>
      </c>
      <c r="F3" s="35">
        <v>30686.04</v>
      </c>
      <c r="G3" s="42">
        <v>10125.102000000001</v>
      </c>
    </row>
    <row r="4" spans="1:7" x14ac:dyDescent="0.15">
      <c r="A4" s="32" t="s">
        <v>7</v>
      </c>
      <c r="B4" s="32"/>
      <c r="C4" s="32" t="s">
        <v>319</v>
      </c>
      <c r="D4" s="33">
        <v>8.3000000000000004E-2</v>
      </c>
      <c r="E4" s="33">
        <v>139200</v>
      </c>
      <c r="F4" s="35">
        <v>11553.6</v>
      </c>
      <c r="G4" s="42"/>
    </row>
    <row r="5" spans="1:7" x14ac:dyDescent="0.15">
      <c r="A5" s="32" t="s">
        <v>8</v>
      </c>
      <c r="B5" s="32"/>
      <c r="C5" s="32" t="s">
        <v>319</v>
      </c>
      <c r="D5" s="33">
        <v>0.13700000000000001</v>
      </c>
      <c r="E5" s="33">
        <v>141120</v>
      </c>
      <c r="F5" s="35">
        <v>19333.439999999999</v>
      </c>
      <c r="G5" s="42"/>
    </row>
    <row r="6" spans="1:7" x14ac:dyDescent="0.15">
      <c r="A6" s="32" t="s">
        <v>9</v>
      </c>
      <c r="B6" s="32"/>
      <c r="C6" s="32" t="s">
        <v>319</v>
      </c>
      <c r="D6" s="33">
        <v>0.47299999999999998</v>
      </c>
      <c r="E6" s="33">
        <v>86000</v>
      </c>
      <c r="F6" s="35">
        <v>40678</v>
      </c>
      <c r="G6" s="42"/>
    </row>
    <row r="7" spans="1:7" x14ac:dyDescent="0.15">
      <c r="A7" s="32" t="s">
        <v>10</v>
      </c>
      <c r="B7" s="32"/>
      <c r="C7" s="32" t="s">
        <v>319</v>
      </c>
      <c r="D7" s="33">
        <v>0.249</v>
      </c>
      <c r="E7" s="33">
        <v>64000</v>
      </c>
      <c r="F7" s="35">
        <v>15936</v>
      </c>
      <c r="G7" s="42"/>
    </row>
    <row r="8" spans="1:7" x14ac:dyDescent="0.15">
      <c r="A8" s="32" t="s">
        <v>11</v>
      </c>
      <c r="B8" s="32"/>
      <c r="C8" s="32" t="s">
        <v>319</v>
      </c>
      <c r="D8" s="33">
        <v>0.26900000000000002</v>
      </c>
      <c r="E8" s="33">
        <v>89640</v>
      </c>
      <c r="F8" s="35">
        <v>24113.16</v>
      </c>
      <c r="G8" s="42"/>
    </row>
    <row r="9" spans="1:7" x14ac:dyDescent="0.15">
      <c r="A9" s="32" t="s">
        <v>12</v>
      </c>
      <c r="B9" s="32"/>
      <c r="C9" s="32" t="s">
        <v>319</v>
      </c>
      <c r="D9" s="33">
        <v>0.13400000000000001</v>
      </c>
      <c r="E9" s="33">
        <v>147060</v>
      </c>
      <c r="F9" s="35">
        <v>19706.04</v>
      </c>
      <c r="G9" s="42"/>
    </row>
    <row r="10" spans="1:7" x14ac:dyDescent="0.15">
      <c r="A10" s="32" t="s">
        <v>13</v>
      </c>
      <c r="B10" s="32"/>
      <c r="C10" s="32" t="s">
        <v>319</v>
      </c>
      <c r="D10" s="33">
        <v>1.25</v>
      </c>
      <c r="E10" s="33">
        <v>14720</v>
      </c>
      <c r="F10" s="35">
        <v>18400</v>
      </c>
      <c r="G10" s="42"/>
    </row>
    <row r="11" spans="1:7" x14ac:dyDescent="0.15">
      <c r="A11" s="32" t="s">
        <v>14</v>
      </c>
      <c r="B11" s="32"/>
      <c r="C11" s="32" t="s">
        <v>319</v>
      </c>
      <c r="D11" s="33">
        <v>0.35699999999999998</v>
      </c>
      <c r="E11" s="33">
        <v>68000</v>
      </c>
      <c r="F11" s="35">
        <v>24276</v>
      </c>
      <c r="G11" s="42"/>
    </row>
    <row r="12" spans="1:7" x14ac:dyDescent="0.15">
      <c r="A12" s="32" t="s">
        <v>15</v>
      </c>
      <c r="B12" s="32"/>
      <c r="C12" s="32" t="s">
        <v>319</v>
      </c>
      <c r="D12" s="33">
        <v>0.245</v>
      </c>
      <c r="E12" s="33">
        <v>105000</v>
      </c>
      <c r="F12" s="35">
        <v>25725</v>
      </c>
      <c r="G12" s="42"/>
    </row>
    <row r="13" spans="1:7" x14ac:dyDescent="0.15">
      <c r="A13" s="32" t="s">
        <v>16</v>
      </c>
      <c r="B13" s="32"/>
      <c r="C13" s="32" t="s">
        <v>319</v>
      </c>
      <c r="D13" s="33">
        <v>0.189</v>
      </c>
      <c r="E13" s="33">
        <v>137360</v>
      </c>
      <c r="F13" s="35">
        <v>25961.040000000001</v>
      </c>
      <c r="G13" s="42"/>
    </row>
    <row r="14" spans="1:7" x14ac:dyDescent="0.15">
      <c r="A14" s="32" t="s">
        <v>17</v>
      </c>
      <c r="B14" s="32"/>
      <c r="C14" s="32" t="s">
        <v>319</v>
      </c>
      <c r="D14" s="33">
        <v>1.1930000000000001</v>
      </c>
      <c r="E14" s="33">
        <v>93280</v>
      </c>
      <c r="F14" s="35">
        <v>111283.04</v>
      </c>
      <c r="G14" s="42"/>
    </row>
    <row r="15" spans="1:7" x14ac:dyDescent="0.15">
      <c r="A15" s="32" t="s">
        <v>18</v>
      </c>
      <c r="B15" s="32"/>
      <c r="C15" s="32" t="s">
        <v>319</v>
      </c>
      <c r="D15" s="33">
        <v>7.6999999999999999E-2</v>
      </c>
      <c r="E15" s="33">
        <v>157920</v>
      </c>
      <c r="F15" s="35">
        <v>12159.84</v>
      </c>
      <c r="G15" s="42"/>
    </row>
    <row r="16" spans="1:7" x14ac:dyDescent="0.15">
      <c r="A16" s="32" t="s">
        <v>19</v>
      </c>
      <c r="B16" s="32"/>
      <c r="C16" s="32" t="s">
        <v>319</v>
      </c>
      <c r="D16" s="33">
        <v>0.126</v>
      </c>
      <c r="E16" s="33">
        <v>75840</v>
      </c>
      <c r="F16" s="35">
        <v>9555.84</v>
      </c>
      <c r="G16" s="42"/>
    </row>
    <row r="17" spans="1:7" x14ac:dyDescent="0.15">
      <c r="A17" s="32" t="s">
        <v>20</v>
      </c>
      <c r="B17" s="32"/>
      <c r="C17" s="32" t="s">
        <v>319</v>
      </c>
      <c r="D17" s="33">
        <v>1.51</v>
      </c>
      <c r="E17" s="33">
        <v>60480</v>
      </c>
      <c r="F17" s="35">
        <v>91324.800000000003</v>
      </c>
      <c r="G17" s="42"/>
    </row>
    <row r="18" spans="1:7" x14ac:dyDescent="0.15">
      <c r="A18" s="32" t="s">
        <v>21</v>
      </c>
      <c r="B18" s="32"/>
      <c r="C18" s="32" t="s">
        <v>319</v>
      </c>
      <c r="D18" s="33">
        <v>3.05</v>
      </c>
      <c r="E18" s="33">
        <v>72080</v>
      </c>
      <c r="F18" s="35">
        <v>219844</v>
      </c>
      <c r="G18" s="42"/>
    </row>
    <row r="19" spans="1:7" x14ac:dyDescent="0.15">
      <c r="A19" s="32" t="s">
        <v>22</v>
      </c>
      <c r="B19" s="32"/>
      <c r="C19" s="32" t="s">
        <v>319</v>
      </c>
      <c r="D19" s="33">
        <v>0.36799999999999999</v>
      </c>
      <c r="E19" s="33">
        <v>90000</v>
      </c>
      <c r="F19" s="35">
        <v>33120</v>
      </c>
      <c r="G19" s="42"/>
    </row>
    <row r="20" spans="1:7" x14ac:dyDescent="0.15">
      <c r="A20" s="32" t="s">
        <v>23</v>
      </c>
      <c r="B20" s="32"/>
      <c r="C20" s="32" t="s">
        <v>319</v>
      </c>
      <c r="D20" s="33">
        <v>2.6179999999999999</v>
      </c>
      <c r="E20" s="33">
        <v>66400</v>
      </c>
      <c r="F20" s="35">
        <v>173835.2</v>
      </c>
      <c r="G20" s="42"/>
    </row>
    <row r="21" spans="1:7" ht="24" x14ac:dyDescent="0.15">
      <c r="A21" s="32" t="s">
        <v>24</v>
      </c>
      <c r="B21" s="32"/>
      <c r="C21" s="32" t="s">
        <v>319</v>
      </c>
      <c r="D21" s="33">
        <v>2.0880000000000001</v>
      </c>
      <c r="E21" s="33">
        <v>33440</v>
      </c>
      <c r="F21" s="35">
        <v>69822.720000000001</v>
      </c>
      <c r="G21" s="42"/>
    </row>
    <row r="22" spans="1:7" x14ac:dyDescent="0.15">
      <c r="A22" s="32" t="s">
        <v>25</v>
      </c>
      <c r="B22" s="32"/>
      <c r="C22" s="32" t="s">
        <v>319</v>
      </c>
      <c r="D22" s="33">
        <v>0.23599999999999999</v>
      </c>
      <c r="E22" s="33">
        <v>123500</v>
      </c>
      <c r="F22" s="35">
        <v>29146</v>
      </c>
      <c r="G22" s="42"/>
    </row>
    <row r="23" spans="1:7" x14ac:dyDescent="0.15">
      <c r="A23" s="32" t="s">
        <v>26</v>
      </c>
      <c r="B23" s="32"/>
      <c r="C23" s="32" t="s">
        <v>319</v>
      </c>
      <c r="D23" s="33">
        <v>0.67600000000000005</v>
      </c>
      <c r="E23" s="33">
        <v>62400</v>
      </c>
      <c r="F23" s="35">
        <v>42182.400000000001</v>
      </c>
      <c r="G23" s="42"/>
    </row>
    <row r="24" spans="1:7" x14ac:dyDescent="0.15">
      <c r="A24" s="32" t="s">
        <v>27</v>
      </c>
      <c r="B24" s="32"/>
      <c r="C24" s="32" t="s">
        <v>319</v>
      </c>
      <c r="D24" s="33">
        <v>2.1880000000000002</v>
      </c>
      <c r="E24" s="33">
        <v>55680</v>
      </c>
      <c r="F24" s="35">
        <v>121827.84</v>
      </c>
      <c r="G24" s="42"/>
    </row>
    <row r="25" spans="1:7" ht="24" customHeight="1" x14ac:dyDescent="0.15">
      <c r="A25" s="43" t="s">
        <v>659</v>
      </c>
      <c r="B25" s="43"/>
      <c r="C25" s="43"/>
      <c r="D25" s="43"/>
      <c r="E25" s="43"/>
      <c r="F25" s="43"/>
      <c r="G25" s="43"/>
    </row>
    <row r="26" spans="1:7" ht="24" x14ac:dyDescent="0.15">
      <c r="A26" s="32" t="s">
        <v>318</v>
      </c>
      <c r="B26" s="32" t="s">
        <v>1</v>
      </c>
      <c r="C26" s="32" t="s">
        <v>78</v>
      </c>
      <c r="D26" s="32" t="s">
        <v>640</v>
      </c>
      <c r="E26" s="32" t="s">
        <v>644</v>
      </c>
      <c r="F26" s="35" t="s">
        <v>643</v>
      </c>
      <c r="G26" s="35" t="s">
        <v>641</v>
      </c>
    </row>
    <row r="27" spans="1:7" x14ac:dyDescent="0.15">
      <c r="A27" s="32" t="s">
        <v>28</v>
      </c>
      <c r="B27" s="32"/>
      <c r="C27" s="32" t="s">
        <v>319</v>
      </c>
      <c r="D27" s="33">
        <v>3.859</v>
      </c>
      <c r="E27" s="34">
        <v>91200</v>
      </c>
      <c r="F27" s="35">
        <v>351940.8</v>
      </c>
      <c r="G27" s="42">
        <v>4459.5171</v>
      </c>
    </row>
    <row r="28" spans="1:7" x14ac:dyDescent="0.15">
      <c r="A28" s="32" t="s">
        <v>29</v>
      </c>
      <c r="B28" s="32"/>
      <c r="C28" s="32" t="s">
        <v>319</v>
      </c>
      <c r="D28" s="33">
        <v>1.575</v>
      </c>
      <c r="E28" s="34">
        <v>1980</v>
      </c>
      <c r="F28" s="35">
        <v>3118.5</v>
      </c>
      <c r="G28" s="42"/>
    </row>
    <row r="29" spans="1:7" x14ac:dyDescent="0.15">
      <c r="A29" s="32" t="s">
        <v>30</v>
      </c>
      <c r="B29" s="32"/>
      <c r="C29" s="32" t="s">
        <v>319</v>
      </c>
      <c r="D29" s="33">
        <v>0.29699999999999999</v>
      </c>
      <c r="E29" s="34">
        <v>113160</v>
      </c>
      <c r="F29" s="35">
        <v>33608.519999999997</v>
      </c>
      <c r="G29" s="42"/>
    </row>
    <row r="30" spans="1:7" x14ac:dyDescent="0.15">
      <c r="A30" s="32" t="s">
        <v>31</v>
      </c>
      <c r="B30" s="32"/>
      <c r="C30" s="32" t="s">
        <v>319</v>
      </c>
      <c r="D30" s="33">
        <v>0.34699999999999998</v>
      </c>
      <c r="E30" s="34">
        <v>86640</v>
      </c>
      <c r="F30" s="35">
        <v>30064.080000000002</v>
      </c>
      <c r="G30" s="42"/>
    </row>
    <row r="31" spans="1:7" x14ac:dyDescent="0.15">
      <c r="A31" s="32" t="s">
        <v>32</v>
      </c>
      <c r="B31" s="32"/>
      <c r="C31" s="32" t="s">
        <v>319</v>
      </c>
      <c r="D31" s="33">
        <v>0.85299999999999998</v>
      </c>
      <c r="E31" s="34">
        <v>90000</v>
      </c>
      <c r="F31" s="35">
        <v>76770</v>
      </c>
      <c r="G31" s="42"/>
    </row>
    <row r="32" spans="1:7" ht="24" customHeight="1" x14ac:dyDescent="0.15">
      <c r="A32" s="43" t="s">
        <v>660</v>
      </c>
      <c r="B32" s="43"/>
      <c r="C32" s="43"/>
      <c r="D32" s="43"/>
      <c r="E32" s="43"/>
      <c r="F32" s="43"/>
      <c r="G32" s="43"/>
    </row>
    <row r="33" spans="1:7" ht="24" x14ac:dyDescent="0.15">
      <c r="A33" s="32" t="s">
        <v>318</v>
      </c>
      <c r="B33" s="32" t="s">
        <v>1</v>
      </c>
      <c r="C33" s="32" t="s">
        <v>78</v>
      </c>
      <c r="D33" s="32" t="s">
        <v>640</v>
      </c>
      <c r="E33" s="32" t="s">
        <v>644</v>
      </c>
      <c r="F33" s="35" t="s">
        <v>643</v>
      </c>
      <c r="G33" s="35" t="s">
        <v>641</v>
      </c>
    </row>
    <row r="34" spans="1:7" x14ac:dyDescent="0.15">
      <c r="A34" s="32" t="s">
        <v>33</v>
      </c>
      <c r="B34" s="32"/>
      <c r="C34" s="39" t="s">
        <v>319</v>
      </c>
      <c r="D34" s="33">
        <v>2.073</v>
      </c>
      <c r="E34" s="34">
        <v>6400</v>
      </c>
      <c r="F34" s="35">
        <v>13267.2</v>
      </c>
      <c r="G34" s="42">
        <v>534.28040999999996</v>
      </c>
    </row>
    <row r="35" spans="1:7" x14ac:dyDescent="0.15">
      <c r="A35" s="32" t="s">
        <v>34</v>
      </c>
      <c r="B35" s="32"/>
      <c r="C35" s="39" t="s">
        <v>319</v>
      </c>
      <c r="D35" s="33">
        <v>2.0830000000000002</v>
      </c>
      <c r="E35" s="34">
        <v>6400</v>
      </c>
      <c r="F35" s="35">
        <v>13331.2</v>
      </c>
      <c r="G35" s="42"/>
    </row>
    <row r="36" spans="1:7" x14ac:dyDescent="0.15">
      <c r="A36" s="32" t="s">
        <v>35</v>
      </c>
      <c r="B36" s="32"/>
      <c r="C36" s="39" t="s">
        <v>319</v>
      </c>
      <c r="D36" s="33">
        <v>1.8</v>
      </c>
      <c r="E36" s="34">
        <v>5920</v>
      </c>
      <c r="F36" s="35">
        <v>10656</v>
      </c>
      <c r="G36" s="42"/>
    </row>
    <row r="37" spans="1:7" x14ac:dyDescent="0.15">
      <c r="A37" s="32" t="s">
        <v>36</v>
      </c>
      <c r="B37" s="32"/>
      <c r="C37" s="39" t="s">
        <v>319</v>
      </c>
      <c r="D37" s="33">
        <v>1.05</v>
      </c>
      <c r="E37" s="34">
        <v>6400</v>
      </c>
      <c r="F37" s="35">
        <v>6720</v>
      </c>
      <c r="G37" s="42"/>
    </row>
    <row r="38" spans="1:7" x14ac:dyDescent="0.15">
      <c r="A38" s="32" t="s">
        <v>37</v>
      </c>
      <c r="B38" s="32"/>
      <c r="C38" s="39" t="s">
        <v>319</v>
      </c>
      <c r="D38" s="33">
        <v>1.05</v>
      </c>
      <c r="E38" s="34">
        <v>6400</v>
      </c>
      <c r="F38" s="35">
        <v>6720</v>
      </c>
      <c r="G38" s="42"/>
    </row>
    <row r="39" spans="1:7" x14ac:dyDescent="0.15">
      <c r="A39" s="32" t="s">
        <v>38</v>
      </c>
      <c r="B39" s="32"/>
      <c r="C39" s="39" t="s">
        <v>319</v>
      </c>
      <c r="D39" s="33">
        <v>1.26</v>
      </c>
      <c r="E39" s="34">
        <v>6880</v>
      </c>
      <c r="F39" s="35">
        <v>8668.7999999999993</v>
      </c>
      <c r="G39" s="42"/>
    </row>
    <row r="40" spans="1:7" ht="24" customHeight="1" x14ac:dyDescent="0.15">
      <c r="A40" s="43" t="s">
        <v>661</v>
      </c>
      <c r="B40" s="43"/>
      <c r="C40" s="43"/>
      <c r="D40" s="43"/>
      <c r="E40" s="43"/>
      <c r="F40" s="43"/>
      <c r="G40" s="43"/>
    </row>
    <row r="41" spans="1:7" ht="24" x14ac:dyDescent="0.15">
      <c r="A41" s="32" t="s">
        <v>318</v>
      </c>
      <c r="B41" s="32" t="s">
        <v>1</v>
      </c>
      <c r="C41" s="32" t="s">
        <v>78</v>
      </c>
      <c r="D41" s="32" t="s">
        <v>640</v>
      </c>
      <c r="E41" s="32" t="s">
        <v>644</v>
      </c>
      <c r="F41" s="35" t="s">
        <v>643</v>
      </c>
      <c r="G41" s="35" t="s">
        <v>641</v>
      </c>
    </row>
    <row r="42" spans="1:7" ht="24" x14ac:dyDescent="0.15">
      <c r="A42" s="32" t="s">
        <v>320</v>
      </c>
      <c r="B42" s="32"/>
      <c r="C42" s="32" t="s">
        <v>321</v>
      </c>
      <c r="D42" s="32">
        <v>3.335</v>
      </c>
      <c r="E42" s="34">
        <v>13400</v>
      </c>
      <c r="F42" s="35">
        <v>44689</v>
      </c>
      <c r="G42" s="42">
        <v>2440.5562799999998</v>
      </c>
    </row>
    <row r="43" spans="1:7" x14ac:dyDescent="0.15">
      <c r="A43" s="32" t="s">
        <v>322</v>
      </c>
      <c r="B43" s="32"/>
      <c r="C43" s="32" t="s">
        <v>321</v>
      </c>
      <c r="D43" s="32">
        <v>1.159</v>
      </c>
      <c r="E43" s="34">
        <v>16800</v>
      </c>
      <c r="F43" s="35">
        <v>19471.2</v>
      </c>
      <c r="G43" s="42"/>
    </row>
    <row r="44" spans="1:7" ht="24" x14ac:dyDescent="0.15">
      <c r="A44" s="32" t="s">
        <v>323</v>
      </c>
      <c r="B44" s="32"/>
      <c r="C44" s="32" t="s">
        <v>321</v>
      </c>
      <c r="D44" s="32">
        <v>2.3849999999999998</v>
      </c>
      <c r="E44" s="34">
        <v>13800</v>
      </c>
      <c r="F44" s="35">
        <v>32913</v>
      </c>
      <c r="G44" s="42"/>
    </row>
    <row r="45" spans="1:7" ht="24" x14ac:dyDescent="0.15">
      <c r="A45" s="32" t="s">
        <v>715</v>
      </c>
      <c r="B45" s="32"/>
      <c r="C45" s="32" t="s">
        <v>321</v>
      </c>
      <c r="D45" s="32">
        <v>5.0069999999999997</v>
      </c>
      <c r="E45" s="34">
        <v>12960</v>
      </c>
      <c r="F45" s="35">
        <v>64890.720000000001</v>
      </c>
      <c r="G45" s="42"/>
    </row>
    <row r="46" spans="1:7" ht="24" x14ac:dyDescent="0.15">
      <c r="A46" s="32" t="s">
        <v>716</v>
      </c>
      <c r="B46" s="32"/>
      <c r="C46" s="32" t="s">
        <v>321</v>
      </c>
      <c r="D46" s="32">
        <v>12.996</v>
      </c>
      <c r="E46" s="34">
        <v>2640</v>
      </c>
      <c r="F46" s="35">
        <v>34309.440000000002</v>
      </c>
      <c r="G46" s="42"/>
    </row>
    <row r="47" spans="1:7" x14ac:dyDescent="0.15">
      <c r="A47" s="32" t="s">
        <v>324</v>
      </c>
      <c r="B47" s="32"/>
      <c r="C47" s="32" t="s">
        <v>321</v>
      </c>
      <c r="D47" s="32">
        <v>0.56000000000000005</v>
      </c>
      <c r="E47" s="34">
        <v>16800</v>
      </c>
      <c r="F47" s="35">
        <v>9408</v>
      </c>
      <c r="G47" s="42"/>
    </row>
    <row r="48" spans="1:7" ht="24" x14ac:dyDescent="0.15">
      <c r="A48" s="32" t="s">
        <v>717</v>
      </c>
      <c r="B48" s="32"/>
      <c r="C48" s="32" t="s">
        <v>321</v>
      </c>
      <c r="D48" s="32">
        <v>5.0069999999999997</v>
      </c>
      <c r="E48" s="34">
        <v>13080</v>
      </c>
      <c r="F48" s="35">
        <v>65491.56</v>
      </c>
      <c r="G48" s="42"/>
    </row>
    <row r="49" spans="1:7" ht="24" customHeight="1" x14ac:dyDescent="0.15">
      <c r="A49" s="43" t="s">
        <v>662</v>
      </c>
      <c r="B49" s="43"/>
      <c r="C49" s="43"/>
      <c r="D49" s="43"/>
      <c r="E49" s="43"/>
      <c r="F49" s="43"/>
      <c r="G49" s="43"/>
    </row>
    <row r="50" spans="1:7" ht="24" x14ac:dyDescent="0.15">
      <c r="A50" s="32" t="s">
        <v>318</v>
      </c>
      <c r="B50" s="32" t="s">
        <v>1</v>
      </c>
      <c r="C50" s="32" t="s">
        <v>78</v>
      </c>
      <c r="D50" s="32" t="s">
        <v>640</v>
      </c>
      <c r="E50" s="32" t="s">
        <v>644</v>
      </c>
      <c r="F50" s="35" t="s">
        <v>643</v>
      </c>
      <c r="G50" s="35" t="s">
        <v>641</v>
      </c>
    </row>
    <row r="51" spans="1:7" x14ac:dyDescent="0.15">
      <c r="A51" s="32" t="s">
        <v>325</v>
      </c>
      <c r="B51" s="32"/>
      <c r="C51" s="32" t="s">
        <v>321</v>
      </c>
      <c r="D51" s="32">
        <v>0.57999999999999996</v>
      </c>
      <c r="E51" s="34">
        <v>1200</v>
      </c>
      <c r="F51" s="35">
        <v>696</v>
      </c>
      <c r="G51" s="42">
        <v>6256.0944</v>
      </c>
    </row>
    <row r="52" spans="1:7" x14ac:dyDescent="0.15">
      <c r="A52" s="32" t="s">
        <v>326</v>
      </c>
      <c r="B52" s="32"/>
      <c r="C52" s="32" t="s">
        <v>321</v>
      </c>
      <c r="D52" s="32">
        <v>45</v>
      </c>
      <c r="E52" s="34">
        <v>10395</v>
      </c>
      <c r="F52" s="35">
        <v>467775</v>
      </c>
      <c r="G52" s="42"/>
    </row>
    <row r="53" spans="1:7" x14ac:dyDescent="0.15">
      <c r="A53" s="32" t="s">
        <v>327</v>
      </c>
      <c r="B53" s="32"/>
      <c r="C53" s="32" t="s">
        <v>321</v>
      </c>
      <c r="D53" s="32">
        <v>1.25</v>
      </c>
      <c r="E53" s="34">
        <v>4200</v>
      </c>
      <c r="F53" s="35">
        <v>5250</v>
      </c>
      <c r="G53" s="42"/>
    </row>
    <row r="54" spans="1:7" x14ac:dyDescent="0.15">
      <c r="A54" s="32" t="s">
        <v>328</v>
      </c>
      <c r="B54" s="32"/>
      <c r="C54" s="32" t="s">
        <v>321</v>
      </c>
      <c r="D54" s="32">
        <v>6.6660000000000004</v>
      </c>
      <c r="E54" s="34">
        <v>4200</v>
      </c>
      <c r="F54" s="35">
        <v>27997.200000000001</v>
      </c>
      <c r="G54" s="42"/>
    </row>
    <row r="55" spans="1:7" x14ac:dyDescent="0.15">
      <c r="A55" s="32" t="s">
        <v>329</v>
      </c>
      <c r="B55" s="32"/>
      <c r="C55" s="32" t="s">
        <v>321</v>
      </c>
      <c r="D55" s="32">
        <v>48.99</v>
      </c>
      <c r="E55" s="34">
        <v>2960</v>
      </c>
      <c r="F55" s="35">
        <v>145010.4</v>
      </c>
      <c r="G55" s="42"/>
    </row>
    <row r="56" spans="1:7" x14ac:dyDescent="0.15">
      <c r="A56" s="32" t="s">
        <v>330</v>
      </c>
      <c r="B56" s="32"/>
      <c r="C56" s="32" t="s">
        <v>321</v>
      </c>
      <c r="D56" s="32">
        <v>8.49</v>
      </c>
      <c r="E56" s="34">
        <v>5700</v>
      </c>
      <c r="F56" s="35">
        <v>48393</v>
      </c>
      <c r="G56" s="42"/>
    </row>
    <row r="57" spans="1:7" ht="24" customHeight="1" x14ac:dyDescent="0.15">
      <c r="A57" s="43" t="s">
        <v>663</v>
      </c>
      <c r="B57" s="43"/>
      <c r="C57" s="43"/>
      <c r="D57" s="43"/>
      <c r="E57" s="43"/>
      <c r="F57" s="43"/>
      <c r="G57" s="43"/>
    </row>
    <row r="58" spans="1:7" ht="24" x14ac:dyDescent="0.15">
      <c r="A58" s="32" t="s">
        <v>318</v>
      </c>
      <c r="B58" s="32" t="s">
        <v>1</v>
      </c>
      <c r="C58" s="32" t="s">
        <v>78</v>
      </c>
      <c r="D58" s="32" t="s">
        <v>640</v>
      </c>
      <c r="E58" s="32" t="s">
        <v>644</v>
      </c>
      <c r="F58" s="35" t="s">
        <v>643</v>
      </c>
      <c r="G58" s="35" t="s">
        <v>641</v>
      </c>
    </row>
    <row r="59" spans="1:7" x14ac:dyDescent="0.15">
      <c r="A59" s="32" t="s">
        <v>331</v>
      </c>
      <c r="B59" s="32"/>
      <c r="C59" s="32" t="s">
        <v>321</v>
      </c>
      <c r="D59" s="32">
        <v>20</v>
      </c>
      <c r="E59" s="34">
        <v>800</v>
      </c>
      <c r="F59" s="35">
        <v>16000</v>
      </c>
      <c r="G59" s="35">
        <v>144</v>
      </c>
    </row>
    <row r="60" spans="1:7" ht="24" customHeight="1" x14ac:dyDescent="0.15">
      <c r="A60" s="43" t="s">
        <v>664</v>
      </c>
      <c r="B60" s="43"/>
      <c r="C60" s="43"/>
      <c r="D60" s="43"/>
      <c r="E60" s="43"/>
      <c r="F60" s="43"/>
      <c r="G60" s="43"/>
    </row>
    <row r="61" spans="1:7" ht="24" x14ac:dyDescent="0.15">
      <c r="A61" s="32" t="s">
        <v>318</v>
      </c>
      <c r="B61" s="32" t="s">
        <v>1</v>
      </c>
      <c r="C61" s="32" t="s">
        <v>78</v>
      </c>
      <c r="D61" s="32" t="s">
        <v>640</v>
      </c>
      <c r="E61" s="32" t="s">
        <v>644</v>
      </c>
      <c r="F61" s="35" t="s">
        <v>643</v>
      </c>
      <c r="G61" s="35" t="s">
        <v>641</v>
      </c>
    </row>
    <row r="62" spans="1:7" x14ac:dyDescent="0.15">
      <c r="A62" s="32" t="s">
        <v>665</v>
      </c>
      <c r="B62" s="32" t="s">
        <v>74</v>
      </c>
      <c r="C62" s="32" t="s">
        <v>89</v>
      </c>
      <c r="D62" s="32">
        <v>107.16</v>
      </c>
      <c r="E62" s="34">
        <v>10</v>
      </c>
      <c r="F62" s="35">
        <v>1071.5999999999999</v>
      </c>
      <c r="G62" s="42">
        <v>28.933199999999999</v>
      </c>
    </row>
    <row r="63" spans="1:7" x14ac:dyDescent="0.15">
      <c r="A63" s="32" t="s">
        <v>666</v>
      </c>
      <c r="B63" s="32" t="s">
        <v>73</v>
      </c>
      <c r="C63" s="32" t="s">
        <v>89</v>
      </c>
      <c r="D63" s="32">
        <v>160.74</v>
      </c>
      <c r="E63" s="34">
        <v>10</v>
      </c>
      <c r="F63" s="35">
        <v>1607.4</v>
      </c>
      <c r="G63" s="42"/>
    </row>
    <row r="64" spans="1:7" x14ac:dyDescent="0.15">
      <c r="A64" s="32" t="s">
        <v>667</v>
      </c>
      <c r="B64" s="32" t="s">
        <v>73</v>
      </c>
      <c r="C64" s="32" t="s">
        <v>89</v>
      </c>
      <c r="D64" s="32">
        <v>160.74</v>
      </c>
      <c r="E64" s="34">
        <v>10</v>
      </c>
      <c r="F64" s="35">
        <v>1607.4</v>
      </c>
      <c r="G64" s="42"/>
    </row>
    <row r="65" spans="1:7" ht="24" customHeight="1" x14ac:dyDescent="0.15">
      <c r="A65" s="43" t="s">
        <v>668</v>
      </c>
      <c r="B65" s="43"/>
      <c r="C65" s="43"/>
      <c r="D65" s="43"/>
      <c r="E65" s="43"/>
      <c r="F65" s="43"/>
      <c r="G65" s="43"/>
    </row>
    <row r="66" spans="1:7" ht="24" x14ac:dyDescent="0.15">
      <c r="A66" s="32" t="s">
        <v>318</v>
      </c>
      <c r="B66" s="32" t="s">
        <v>1</v>
      </c>
      <c r="C66" s="32" t="s">
        <v>78</v>
      </c>
      <c r="D66" s="32" t="s">
        <v>640</v>
      </c>
      <c r="E66" s="32" t="s">
        <v>644</v>
      </c>
      <c r="F66" s="35" t="s">
        <v>643</v>
      </c>
      <c r="G66" s="35" t="s">
        <v>641</v>
      </c>
    </row>
    <row r="67" spans="1:7" x14ac:dyDescent="0.15">
      <c r="A67" s="32" t="s">
        <v>332</v>
      </c>
      <c r="B67" s="32"/>
      <c r="C67" s="32" t="s">
        <v>321</v>
      </c>
      <c r="D67" s="32">
        <v>21.2</v>
      </c>
      <c r="E67" s="34">
        <v>12700</v>
      </c>
      <c r="F67" s="35">
        <v>269240</v>
      </c>
      <c r="G67" s="35">
        <v>2423.16</v>
      </c>
    </row>
    <row r="68" spans="1:7" ht="24" customHeight="1" x14ac:dyDescent="0.15">
      <c r="A68" s="43" t="s">
        <v>669</v>
      </c>
      <c r="B68" s="43"/>
      <c r="C68" s="43"/>
      <c r="D68" s="43"/>
      <c r="E68" s="43"/>
      <c r="F68" s="43"/>
      <c r="G68" s="43"/>
    </row>
    <row r="69" spans="1:7" ht="24" x14ac:dyDescent="0.15">
      <c r="A69" s="32" t="s">
        <v>318</v>
      </c>
      <c r="B69" s="32" t="s">
        <v>1</v>
      </c>
      <c r="C69" s="32" t="s">
        <v>78</v>
      </c>
      <c r="D69" s="32" t="s">
        <v>640</v>
      </c>
      <c r="E69" s="32" t="s">
        <v>644</v>
      </c>
      <c r="F69" s="35" t="s">
        <v>643</v>
      </c>
      <c r="G69" s="35" t="s">
        <v>641</v>
      </c>
    </row>
    <row r="70" spans="1:7" x14ac:dyDescent="0.15">
      <c r="A70" s="32" t="s">
        <v>333</v>
      </c>
      <c r="B70" s="32"/>
      <c r="C70" s="32" t="s">
        <v>321</v>
      </c>
      <c r="D70" s="32">
        <v>8.84</v>
      </c>
      <c r="E70" s="40">
        <v>1000</v>
      </c>
      <c r="F70" s="35">
        <v>8840</v>
      </c>
      <c r="G70" s="42">
        <v>184.86</v>
      </c>
    </row>
    <row r="71" spans="1:7" x14ac:dyDescent="0.15">
      <c r="A71" s="32" t="s">
        <v>335</v>
      </c>
      <c r="B71" s="32"/>
      <c r="C71" s="32" t="s">
        <v>321</v>
      </c>
      <c r="D71" s="32">
        <v>11.7</v>
      </c>
      <c r="E71" s="40">
        <v>1000</v>
      </c>
      <c r="F71" s="35">
        <v>11700</v>
      </c>
      <c r="G71" s="42"/>
    </row>
    <row r="72" spans="1:7" ht="24" customHeight="1" x14ac:dyDescent="0.15">
      <c r="A72" s="43" t="s">
        <v>336</v>
      </c>
      <c r="B72" s="43"/>
      <c r="C72" s="43"/>
      <c r="D72" s="43"/>
      <c r="E72" s="43"/>
      <c r="F72" s="43"/>
      <c r="G72" s="43"/>
    </row>
    <row r="73" spans="1:7" ht="24" x14ac:dyDescent="0.15">
      <c r="A73" s="32" t="s">
        <v>318</v>
      </c>
      <c r="B73" s="32" t="s">
        <v>1</v>
      </c>
      <c r="C73" s="32" t="s">
        <v>78</v>
      </c>
      <c r="D73" s="32" t="s">
        <v>640</v>
      </c>
      <c r="E73" s="32" t="s">
        <v>644</v>
      </c>
      <c r="F73" s="35" t="s">
        <v>643</v>
      </c>
      <c r="G73" s="35" t="s">
        <v>641</v>
      </c>
    </row>
    <row r="74" spans="1:7" ht="24" x14ac:dyDescent="0.15">
      <c r="A74" s="32" t="s">
        <v>337</v>
      </c>
      <c r="B74" s="32"/>
      <c r="C74" s="32" t="s">
        <v>319</v>
      </c>
      <c r="D74" s="32">
        <v>102.41</v>
      </c>
      <c r="E74" s="34">
        <v>1680</v>
      </c>
      <c r="F74" s="35">
        <v>172048.8</v>
      </c>
      <c r="G74" s="42">
        <v>1548.4392</v>
      </c>
    </row>
    <row r="75" spans="1:7" ht="48" x14ac:dyDescent="0.15">
      <c r="A75" s="32" t="s">
        <v>338</v>
      </c>
      <c r="B75" s="32" t="s">
        <v>670</v>
      </c>
      <c r="C75" s="32" t="s">
        <v>84</v>
      </c>
      <c r="D75" s="32">
        <v>7.48</v>
      </c>
      <c r="E75" s="33">
        <v>100</v>
      </c>
      <c r="F75" s="35">
        <v>748</v>
      </c>
      <c r="G75" s="42"/>
    </row>
    <row r="76" spans="1:7" ht="24" customHeight="1" x14ac:dyDescent="0.15">
      <c r="A76" s="43" t="s">
        <v>339</v>
      </c>
      <c r="B76" s="43"/>
      <c r="C76" s="43"/>
      <c r="D76" s="43"/>
      <c r="E76" s="43"/>
      <c r="F76" s="43"/>
      <c r="G76" s="43"/>
    </row>
    <row r="77" spans="1:7" ht="24" x14ac:dyDescent="0.15">
      <c r="A77" s="32" t="s">
        <v>318</v>
      </c>
      <c r="B77" s="32" t="s">
        <v>1</v>
      </c>
      <c r="C77" s="32" t="s">
        <v>78</v>
      </c>
      <c r="D77" s="32" t="s">
        <v>640</v>
      </c>
      <c r="E77" s="32" t="s">
        <v>644</v>
      </c>
      <c r="F77" s="35" t="s">
        <v>643</v>
      </c>
      <c r="G77" s="35" t="s">
        <v>641</v>
      </c>
    </row>
    <row r="78" spans="1:7" x14ac:dyDescent="0.15">
      <c r="A78" s="32" t="s">
        <v>340</v>
      </c>
      <c r="B78" s="32"/>
      <c r="C78" s="32" t="s">
        <v>319</v>
      </c>
      <c r="D78" s="32">
        <v>9.0549999999999997</v>
      </c>
      <c r="E78" s="34">
        <v>2900</v>
      </c>
      <c r="F78" s="35">
        <v>26259.5</v>
      </c>
      <c r="G78" s="35">
        <v>236.3355</v>
      </c>
    </row>
    <row r="79" spans="1:7" ht="24" customHeight="1" x14ac:dyDescent="0.15">
      <c r="A79" s="43" t="s">
        <v>341</v>
      </c>
      <c r="B79" s="43"/>
      <c r="C79" s="43"/>
      <c r="D79" s="43"/>
      <c r="E79" s="43"/>
      <c r="F79" s="43"/>
      <c r="G79" s="43"/>
    </row>
    <row r="80" spans="1:7" ht="24" x14ac:dyDescent="0.15">
      <c r="A80" s="32" t="s">
        <v>318</v>
      </c>
      <c r="B80" s="32" t="s">
        <v>1</v>
      </c>
      <c r="C80" s="32" t="s">
        <v>78</v>
      </c>
      <c r="D80" s="32" t="s">
        <v>640</v>
      </c>
      <c r="E80" s="32" t="s">
        <v>644</v>
      </c>
      <c r="F80" s="35" t="s">
        <v>643</v>
      </c>
      <c r="G80" s="35" t="s">
        <v>641</v>
      </c>
    </row>
    <row r="81" spans="1:7" ht="24" x14ac:dyDescent="0.15">
      <c r="A81" s="32" t="s">
        <v>671</v>
      </c>
      <c r="B81" s="32" t="s">
        <v>342</v>
      </c>
      <c r="C81" s="32" t="s">
        <v>83</v>
      </c>
      <c r="D81" s="32">
        <v>4.25</v>
      </c>
      <c r="E81" s="34">
        <v>10040</v>
      </c>
      <c r="F81" s="35">
        <v>42670</v>
      </c>
      <c r="G81" s="42">
        <v>8686.42317</v>
      </c>
    </row>
    <row r="82" spans="1:7" x14ac:dyDescent="0.15">
      <c r="A82" s="32" t="s">
        <v>672</v>
      </c>
      <c r="B82" s="32" t="s">
        <v>343</v>
      </c>
      <c r="C82" s="32" t="s">
        <v>83</v>
      </c>
      <c r="D82" s="32">
        <v>4.25</v>
      </c>
      <c r="E82" s="34">
        <v>3260</v>
      </c>
      <c r="F82" s="35">
        <v>13855</v>
      </c>
      <c r="G82" s="42"/>
    </row>
    <row r="83" spans="1:7" ht="24" x14ac:dyDescent="0.15">
      <c r="A83" s="32" t="s">
        <v>673</v>
      </c>
      <c r="B83" s="32" t="s">
        <v>342</v>
      </c>
      <c r="C83" s="32" t="s">
        <v>83</v>
      </c>
      <c r="D83" s="32">
        <v>4</v>
      </c>
      <c r="E83" s="34">
        <v>58000</v>
      </c>
      <c r="F83" s="35">
        <v>232000</v>
      </c>
      <c r="G83" s="42"/>
    </row>
    <row r="84" spans="1:7" ht="24" x14ac:dyDescent="0.15">
      <c r="A84" s="32" t="s">
        <v>674</v>
      </c>
      <c r="B84" s="32" t="s">
        <v>344</v>
      </c>
      <c r="C84" s="32" t="s">
        <v>319</v>
      </c>
      <c r="D84" s="32">
        <v>42</v>
      </c>
      <c r="E84" s="34">
        <v>15875</v>
      </c>
      <c r="F84" s="35">
        <v>666750</v>
      </c>
      <c r="G84" s="42"/>
    </row>
    <row r="85" spans="1:7" x14ac:dyDescent="0.15">
      <c r="A85" s="32" t="s">
        <v>345</v>
      </c>
      <c r="B85" s="32"/>
      <c r="C85" s="32" t="s">
        <v>84</v>
      </c>
      <c r="D85" s="32">
        <v>0.56699999999999995</v>
      </c>
      <c r="E85" s="34">
        <v>5000</v>
      </c>
      <c r="F85" s="35">
        <v>2835</v>
      </c>
      <c r="G85" s="42"/>
    </row>
    <row r="86" spans="1:7" ht="24" x14ac:dyDescent="0.15">
      <c r="A86" s="32" t="s">
        <v>346</v>
      </c>
      <c r="B86" s="32" t="s">
        <v>347</v>
      </c>
      <c r="C86" s="32" t="s">
        <v>89</v>
      </c>
      <c r="D86" s="32" t="s">
        <v>348</v>
      </c>
      <c r="E86" s="34"/>
      <c r="F86" s="35"/>
      <c r="G86" s="42"/>
    </row>
    <row r="87" spans="1:7" ht="24" x14ac:dyDescent="0.15">
      <c r="A87" s="32" t="s">
        <v>349</v>
      </c>
      <c r="B87" s="32" t="s">
        <v>347</v>
      </c>
      <c r="C87" s="32" t="s">
        <v>89</v>
      </c>
      <c r="D87" s="32" t="s">
        <v>348</v>
      </c>
      <c r="E87" s="34">
        <v>15</v>
      </c>
      <c r="F87" s="35"/>
      <c r="G87" s="42"/>
    </row>
    <row r="88" spans="1:7" ht="24" x14ac:dyDescent="0.15">
      <c r="A88" s="32" t="s">
        <v>350</v>
      </c>
      <c r="B88" s="32" t="s">
        <v>347</v>
      </c>
      <c r="C88" s="32" t="s">
        <v>89</v>
      </c>
      <c r="D88" s="32" t="s">
        <v>348</v>
      </c>
      <c r="E88" s="34">
        <v>5</v>
      </c>
      <c r="F88" s="35"/>
      <c r="G88" s="42"/>
    </row>
    <row r="89" spans="1:7" ht="24" x14ac:dyDescent="0.15">
      <c r="A89" s="32" t="s">
        <v>351</v>
      </c>
      <c r="B89" s="32" t="s">
        <v>347</v>
      </c>
      <c r="C89" s="32" t="s">
        <v>89</v>
      </c>
      <c r="D89" s="32" t="s">
        <v>348</v>
      </c>
      <c r="E89" s="34">
        <v>10</v>
      </c>
      <c r="F89" s="35"/>
      <c r="G89" s="42"/>
    </row>
    <row r="90" spans="1:7" ht="24" x14ac:dyDescent="0.15">
      <c r="A90" s="32" t="s">
        <v>352</v>
      </c>
      <c r="B90" s="32" t="s">
        <v>347</v>
      </c>
      <c r="C90" s="32" t="s">
        <v>89</v>
      </c>
      <c r="D90" s="32" t="s">
        <v>348</v>
      </c>
      <c r="E90" s="34">
        <v>5</v>
      </c>
      <c r="F90" s="35"/>
      <c r="G90" s="42"/>
    </row>
    <row r="91" spans="1:7" ht="24" x14ac:dyDescent="0.15">
      <c r="A91" s="32" t="s">
        <v>353</v>
      </c>
      <c r="B91" s="32" t="s">
        <v>347</v>
      </c>
      <c r="C91" s="32" t="s">
        <v>89</v>
      </c>
      <c r="D91" s="32" t="s">
        <v>348</v>
      </c>
      <c r="E91" s="34">
        <v>25</v>
      </c>
      <c r="F91" s="35"/>
      <c r="G91" s="42"/>
    </row>
    <row r="92" spans="1:7" ht="24" x14ac:dyDescent="0.15">
      <c r="A92" s="32" t="s">
        <v>354</v>
      </c>
      <c r="B92" s="32" t="s">
        <v>347</v>
      </c>
      <c r="C92" s="32" t="s">
        <v>89</v>
      </c>
      <c r="D92" s="32" t="s">
        <v>348</v>
      </c>
      <c r="E92" s="34">
        <v>20</v>
      </c>
      <c r="F92" s="35"/>
      <c r="G92" s="42"/>
    </row>
    <row r="93" spans="1:7" ht="24" x14ac:dyDescent="0.15">
      <c r="A93" s="32" t="s">
        <v>355</v>
      </c>
      <c r="B93" s="32" t="s">
        <v>347</v>
      </c>
      <c r="C93" s="32" t="s">
        <v>89</v>
      </c>
      <c r="D93" s="32" t="s">
        <v>348</v>
      </c>
      <c r="E93" s="34">
        <v>15</v>
      </c>
      <c r="F93" s="35"/>
      <c r="G93" s="42"/>
    </row>
    <row r="94" spans="1:7" ht="24" x14ac:dyDescent="0.15">
      <c r="A94" s="32" t="s">
        <v>356</v>
      </c>
      <c r="B94" s="32" t="s">
        <v>347</v>
      </c>
      <c r="C94" s="32" t="s">
        <v>89</v>
      </c>
      <c r="D94" s="32" t="s">
        <v>348</v>
      </c>
      <c r="E94" s="34"/>
      <c r="F94" s="35"/>
      <c r="G94" s="42"/>
    </row>
    <row r="95" spans="1:7" ht="24" x14ac:dyDescent="0.15">
      <c r="A95" s="32" t="s">
        <v>357</v>
      </c>
      <c r="B95" s="32" t="s">
        <v>347</v>
      </c>
      <c r="C95" s="32" t="s">
        <v>89</v>
      </c>
      <c r="D95" s="32" t="s">
        <v>348</v>
      </c>
      <c r="E95" s="34">
        <v>5</v>
      </c>
      <c r="F95" s="35"/>
      <c r="G95" s="42"/>
    </row>
    <row r="96" spans="1:7" ht="24" x14ac:dyDescent="0.15">
      <c r="A96" s="32" t="s">
        <v>358</v>
      </c>
      <c r="B96" s="32" t="s">
        <v>347</v>
      </c>
      <c r="C96" s="32" t="s">
        <v>89</v>
      </c>
      <c r="D96" s="32" t="s">
        <v>348</v>
      </c>
      <c r="E96" s="34">
        <v>10</v>
      </c>
      <c r="F96" s="35"/>
      <c r="G96" s="42"/>
    </row>
    <row r="97" spans="1:7" ht="24" x14ac:dyDescent="0.15">
      <c r="A97" s="32" t="s">
        <v>359</v>
      </c>
      <c r="B97" s="32" t="s">
        <v>347</v>
      </c>
      <c r="C97" s="32" t="s">
        <v>89</v>
      </c>
      <c r="D97" s="32" t="s">
        <v>348</v>
      </c>
      <c r="E97" s="34">
        <v>25</v>
      </c>
      <c r="F97" s="35"/>
      <c r="G97" s="42"/>
    </row>
    <row r="98" spans="1:7" ht="24" x14ac:dyDescent="0.15">
      <c r="A98" s="32" t="s">
        <v>360</v>
      </c>
      <c r="B98" s="32" t="s">
        <v>347</v>
      </c>
      <c r="C98" s="32" t="s">
        <v>89</v>
      </c>
      <c r="D98" s="32" t="s">
        <v>348</v>
      </c>
      <c r="E98" s="34">
        <v>5</v>
      </c>
      <c r="F98" s="35"/>
      <c r="G98" s="42"/>
    </row>
    <row r="99" spans="1:7" ht="24" x14ac:dyDescent="0.15">
      <c r="A99" s="32" t="s">
        <v>361</v>
      </c>
      <c r="B99" s="32" t="s">
        <v>347</v>
      </c>
      <c r="C99" s="32" t="s">
        <v>89</v>
      </c>
      <c r="D99" s="32" t="s">
        <v>348</v>
      </c>
      <c r="E99" s="34">
        <v>20</v>
      </c>
      <c r="F99" s="35"/>
      <c r="G99" s="42"/>
    </row>
    <row r="100" spans="1:7" ht="24" x14ac:dyDescent="0.15">
      <c r="A100" s="32" t="s">
        <v>362</v>
      </c>
      <c r="B100" s="32" t="s">
        <v>347</v>
      </c>
      <c r="C100" s="32" t="s">
        <v>89</v>
      </c>
      <c r="D100" s="32" t="s">
        <v>348</v>
      </c>
      <c r="E100" s="34"/>
      <c r="F100" s="35"/>
      <c r="G100" s="42"/>
    </row>
    <row r="101" spans="1:7" ht="24" x14ac:dyDescent="0.15">
      <c r="A101" s="32" t="s">
        <v>363</v>
      </c>
      <c r="B101" s="32" t="s">
        <v>347</v>
      </c>
      <c r="C101" s="32" t="s">
        <v>89</v>
      </c>
      <c r="D101" s="32" t="s">
        <v>348</v>
      </c>
      <c r="E101" s="34">
        <v>15</v>
      </c>
      <c r="F101" s="35"/>
      <c r="G101" s="42"/>
    </row>
    <row r="102" spans="1:7" ht="24" x14ac:dyDescent="0.15">
      <c r="A102" s="32" t="s">
        <v>364</v>
      </c>
      <c r="B102" s="32" t="s">
        <v>347</v>
      </c>
      <c r="C102" s="32" t="s">
        <v>89</v>
      </c>
      <c r="D102" s="32" t="s">
        <v>348</v>
      </c>
      <c r="E102" s="34"/>
      <c r="F102" s="35"/>
      <c r="G102" s="42"/>
    </row>
    <row r="103" spans="1:7" ht="24" x14ac:dyDescent="0.15">
      <c r="A103" s="32" t="s">
        <v>365</v>
      </c>
      <c r="B103" s="32" t="s">
        <v>347</v>
      </c>
      <c r="C103" s="32" t="s">
        <v>89</v>
      </c>
      <c r="D103" s="32" t="s">
        <v>348</v>
      </c>
      <c r="E103" s="34">
        <v>5</v>
      </c>
      <c r="F103" s="35"/>
      <c r="G103" s="42"/>
    </row>
    <row r="104" spans="1:7" ht="24" x14ac:dyDescent="0.15">
      <c r="A104" s="32" t="s">
        <v>366</v>
      </c>
      <c r="B104" s="32" t="s">
        <v>347</v>
      </c>
      <c r="C104" s="32" t="s">
        <v>89</v>
      </c>
      <c r="D104" s="32" t="s">
        <v>348</v>
      </c>
      <c r="E104" s="34">
        <v>5</v>
      </c>
      <c r="F104" s="35"/>
      <c r="G104" s="42"/>
    </row>
    <row r="105" spans="1:7" ht="24" x14ac:dyDescent="0.15">
      <c r="A105" s="32" t="s">
        <v>367</v>
      </c>
      <c r="B105" s="32" t="s">
        <v>347</v>
      </c>
      <c r="C105" s="32" t="s">
        <v>89</v>
      </c>
      <c r="D105" s="32" t="s">
        <v>348</v>
      </c>
      <c r="E105" s="34">
        <v>15</v>
      </c>
      <c r="F105" s="35"/>
      <c r="G105" s="42"/>
    </row>
    <row r="106" spans="1:7" ht="24" x14ac:dyDescent="0.15">
      <c r="A106" s="32" t="s">
        <v>368</v>
      </c>
      <c r="B106" s="32" t="s">
        <v>347</v>
      </c>
      <c r="C106" s="32" t="s">
        <v>89</v>
      </c>
      <c r="D106" s="32" t="s">
        <v>348</v>
      </c>
      <c r="E106" s="34">
        <v>10</v>
      </c>
      <c r="F106" s="35"/>
      <c r="G106" s="42"/>
    </row>
    <row r="107" spans="1:7" ht="24" x14ac:dyDescent="0.15">
      <c r="A107" s="32" t="s">
        <v>369</v>
      </c>
      <c r="B107" s="32" t="s">
        <v>347</v>
      </c>
      <c r="C107" s="32" t="s">
        <v>89</v>
      </c>
      <c r="D107" s="32" t="s">
        <v>348</v>
      </c>
      <c r="E107" s="34">
        <v>5</v>
      </c>
      <c r="F107" s="35"/>
      <c r="G107" s="42"/>
    </row>
    <row r="108" spans="1:7" ht="24" x14ac:dyDescent="0.15">
      <c r="A108" s="32" t="s">
        <v>370</v>
      </c>
      <c r="B108" s="32" t="s">
        <v>347</v>
      </c>
      <c r="C108" s="32" t="s">
        <v>89</v>
      </c>
      <c r="D108" s="32" t="s">
        <v>348</v>
      </c>
      <c r="E108" s="34">
        <v>6</v>
      </c>
      <c r="F108" s="35"/>
      <c r="G108" s="42"/>
    </row>
    <row r="109" spans="1:7" ht="24" x14ac:dyDescent="0.15">
      <c r="A109" s="32" t="s">
        <v>371</v>
      </c>
      <c r="B109" s="32" t="s">
        <v>347</v>
      </c>
      <c r="C109" s="32" t="s">
        <v>89</v>
      </c>
      <c r="D109" s="32" t="s">
        <v>348</v>
      </c>
      <c r="E109" s="34">
        <v>10</v>
      </c>
      <c r="F109" s="35"/>
      <c r="G109" s="42"/>
    </row>
    <row r="110" spans="1:7" ht="24" x14ac:dyDescent="0.15">
      <c r="A110" s="32" t="s">
        <v>372</v>
      </c>
      <c r="B110" s="32" t="s">
        <v>347</v>
      </c>
      <c r="C110" s="32" t="s">
        <v>89</v>
      </c>
      <c r="D110" s="32" t="s">
        <v>348</v>
      </c>
      <c r="E110" s="34">
        <v>10</v>
      </c>
      <c r="F110" s="35"/>
      <c r="G110" s="42"/>
    </row>
    <row r="111" spans="1:7" ht="24" x14ac:dyDescent="0.15">
      <c r="A111" s="32" t="s">
        <v>373</v>
      </c>
      <c r="B111" s="32" t="s">
        <v>347</v>
      </c>
      <c r="C111" s="32" t="s">
        <v>89</v>
      </c>
      <c r="D111" s="32" t="s">
        <v>348</v>
      </c>
      <c r="E111" s="34"/>
      <c r="F111" s="35"/>
      <c r="G111" s="42"/>
    </row>
    <row r="112" spans="1:7" ht="24" x14ac:dyDescent="0.15">
      <c r="A112" s="32" t="s">
        <v>374</v>
      </c>
      <c r="B112" s="32" t="s">
        <v>347</v>
      </c>
      <c r="C112" s="32" t="s">
        <v>89</v>
      </c>
      <c r="D112" s="32" t="s">
        <v>348</v>
      </c>
      <c r="E112" s="34"/>
      <c r="F112" s="35"/>
      <c r="G112" s="42"/>
    </row>
    <row r="113" spans="1:7" ht="24" x14ac:dyDescent="0.15">
      <c r="A113" s="32" t="s">
        <v>375</v>
      </c>
      <c r="B113" s="32" t="s">
        <v>347</v>
      </c>
      <c r="C113" s="32" t="s">
        <v>89</v>
      </c>
      <c r="D113" s="32" t="s">
        <v>348</v>
      </c>
      <c r="E113" s="34"/>
      <c r="F113" s="35"/>
      <c r="G113" s="42"/>
    </row>
    <row r="114" spans="1:7" ht="24" x14ac:dyDescent="0.15">
      <c r="A114" s="32" t="s">
        <v>376</v>
      </c>
      <c r="B114" s="32" t="s">
        <v>347</v>
      </c>
      <c r="C114" s="32" t="s">
        <v>89</v>
      </c>
      <c r="D114" s="32" t="s">
        <v>348</v>
      </c>
      <c r="E114" s="34"/>
      <c r="F114" s="35"/>
      <c r="G114" s="42"/>
    </row>
    <row r="115" spans="1:7" ht="24" x14ac:dyDescent="0.15">
      <c r="A115" s="36" t="s">
        <v>718</v>
      </c>
      <c r="B115" s="32" t="s">
        <v>347</v>
      </c>
      <c r="C115" s="32" t="s">
        <v>89</v>
      </c>
      <c r="D115" s="32">
        <v>22.25</v>
      </c>
      <c r="E115" s="34">
        <v>10</v>
      </c>
      <c r="F115" s="35">
        <v>222.5</v>
      </c>
      <c r="G115" s="42"/>
    </row>
    <row r="116" spans="1:7" ht="24" x14ac:dyDescent="0.15">
      <c r="A116" s="32" t="s">
        <v>377</v>
      </c>
      <c r="B116" s="32" t="s">
        <v>347</v>
      </c>
      <c r="C116" s="32" t="s">
        <v>89</v>
      </c>
      <c r="D116" s="32" t="s">
        <v>348</v>
      </c>
      <c r="E116" s="34"/>
      <c r="F116" s="35"/>
      <c r="G116" s="42"/>
    </row>
    <row r="117" spans="1:7" ht="24" x14ac:dyDescent="0.15">
      <c r="A117" s="32" t="s">
        <v>378</v>
      </c>
      <c r="B117" s="32" t="s">
        <v>347</v>
      </c>
      <c r="C117" s="32" t="s">
        <v>89</v>
      </c>
      <c r="D117" s="32" t="s">
        <v>348</v>
      </c>
      <c r="E117" s="34"/>
      <c r="F117" s="35"/>
      <c r="G117" s="42"/>
    </row>
    <row r="118" spans="1:7" ht="24" x14ac:dyDescent="0.15">
      <c r="A118" s="32" t="s">
        <v>379</v>
      </c>
      <c r="B118" s="32" t="s">
        <v>380</v>
      </c>
      <c r="C118" s="32" t="s">
        <v>95</v>
      </c>
      <c r="D118" s="32">
        <v>66.197999999999993</v>
      </c>
      <c r="E118" s="34"/>
      <c r="F118" s="35"/>
      <c r="G118" s="42"/>
    </row>
    <row r="119" spans="1:7" x14ac:dyDescent="0.15">
      <c r="A119" s="32" t="s">
        <v>381</v>
      </c>
      <c r="B119" s="32" t="s">
        <v>382</v>
      </c>
      <c r="C119" s="32" t="s">
        <v>93</v>
      </c>
      <c r="D119" s="32">
        <v>3105.98</v>
      </c>
      <c r="E119" s="34"/>
      <c r="F119" s="35"/>
      <c r="G119" s="42"/>
    </row>
    <row r="120" spans="1:7" ht="24" x14ac:dyDescent="0.15">
      <c r="A120" s="32" t="s">
        <v>383</v>
      </c>
      <c r="B120" s="32" t="s">
        <v>384</v>
      </c>
      <c r="C120" s="32" t="s">
        <v>89</v>
      </c>
      <c r="D120" s="32" t="s">
        <v>348</v>
      </c>
      <c r="E120" s="34">
        <v>5</v>
      </c>
      <c r="F120" s="35"/>
      <c r="G120" s="42"/>
    </row>
    <row r="121" spans="1:7" ht="24" x14ac:dyDescent="0.15">
      <c r="A121" s="32" t="s">
        <v>385</v>
      </c>
      <c r="B121" s="32" t="s">
        <v>386</v>
      </c>
      <c r="C121" s="32" t="s">
        <v>89</v>
      </c>
      <c r="D121" s="32">
        <v>41.9</v>
      </c>
      <c r="E121" s="34">
        <v>50</v>
      </c>
      <c r="F121" s="35">
        <v>2095</v>
      </c>
      <c r="G121" s="42"/>
    </row>
    <row r="122" spans="1:7" ht="24" x14ac:dyDescent="0.15">
      <c r="A122" s="32" t="s">
        <v>387</v>
      </c>
      <c r="B122" s="32" t="s">
        <v>384</v>
      </c>
      <c r="C122" s="32" t="s">
        <v>89</v>
      </c>
      <c r="D122" s="32" t="s">
        <v>348</v>
      </c>
      <c r="E122" s="34">
        <v>5</v>
      </c>
      <c r="F122" s="35"/>
      <c r="G122" s="42"/>
    </row>
    <row r="123" spans="1:7" ht="24" x14ac:dyDescent="0.15">
      <c r="A123" s="32" t="s">
        <v>388</v>
      </c>
      <c r="B123" s="32" t="s">
        <v>384</v>
      </c>
      <c r="C123" s="32" t="s">
        <v>89</v>
      </c>
      <c r="D123" s="32" t="s">
        <v>348</v>
      </c>
      <c r="E123" s="34">
        <v>5</v>
      </c>
      <c r="F123" s="35"/>
      <c r="G123" s="42"/>
    </row>
    <row r="124" spans="1:7" x14ac:dyDescent="0.15">
      <c r="A124" s="32" t="s">
        <v>719</v>
      </c>
      <c r="B124" s="32"/>
      <c r="C124" s="32" t="s">
        <v>89</v>
      </c>
      <c r="D124" s="32">
        <v>101.6</v>
      </c>
      <c r="E124" s="34">
        <v>10</v>
      </c>
      <c r="F124" s="35">
        <v>1016</v>
      </c>
      <c r="G124" s="42"/>
    </row>
    <row r="125" spans="1:7" ht="24" x14ac:dyDescent="0.15">
      <c r="A125" s="32" t="s">
        <v>720</v>
      </c>
      <c r="B125" s="32"/>
      <c r="C125" s="32" t="s">
        <v>89</v>
      </c>
      <c r="D125" s="32">
        <v>101.6</v>
      </c>
      <c r="E125" s="34">
        <v>10</v>
      </c>
      <c r="F125" s="35">
        <v>1016</v>
      </c>
      <c r="G125" s="42"/>
    </row>
    <row r="126" spans="1:7" x14ac:dyDescent="0.15">
      <c r="A126" s="32" t="s">
        <v>389</v>
      </c>
      <c r="B126" s="32" t="s">
        <v>386</v>
      </c>
      <c r="C126" s="32" t="s">
        <v>89</v>
      </c>
      <c r="D126" s="32">
        <v>31.12</v>
      </c>
      <c r="E126" s="34">
        <v>16</v>
      </c>
      <c r="F126" s="35">
        <v>497.92</v>
      </c>
      <c r="G126" s="42"/>
    </row>
    <row r="127" spans="1:7" ht="24" x14ac:dyDescent="0.15">
      <c r="A127" s="32" t="s">
        <v>390</v>
      </c>
      <c r="B127" s="32" t="s">
        <v>384</v>
      </c>
      <c r="C127" s="32" t="s">
        <v>89</v>
      </c>
      <c r="D127" s="32" t="s">
        <v>348</v>
      </c>
      <c r="E127" s="34"/>
      <c r="F127" s="35"/>
      <c r="G127" s="42"/>
    </row>
    <row r="128" spans="1:7" ht="24" x14ac:dyDescent="0.15">
      <c r="A128" s="32" t="s">
        <v>391</v>
      </c>
      <c r="B128" s="32" t="s">
        <v>386</v>
      </c>
      <c r="C128" s="32" t="s">
        <v>89</v>
      </c>
      <c r="D128" s="32">
        <v>595.41</v>
      </c>
      <c r="E128" s="34"/>
      <c r="F128" s="35"/>
      <c r="G128" s="42"/>
    </row>
    <row r="129" spans="1:7" x14ac:dyDescent="0.15">
      <c r="A129" s="32" t="s">
        <v>392</v>
      </c>
      <c r="B129" s="32" t="s">
        <v>386</v>
      </c>
      <c r="C129" s="32" t="s">
        <v>89</v>
      </c>
      <c r="D129" s="32">
        <v>326.87</v>
      </c>
      <c r="E129" s="34"/>
      <c r="F129" s="35"/>
      <c r="G129" s="42"/>
    </row>
    <row r="130" spans="1:7" x14ac:dyDescent="0.15">
      <c r="A130" s="32" t="s">
        <v>393</v>
      </c>
      <c r="B130" s="32" t="s">
        <v>386</v>
      </c>
      <c r="C130" s="32" t="s">
        <v>89</v>
      </c>
      <c r="D130" s="32">
        <v>31.12</v>
      </c>
      <c r="E130" s="34"/>
      <c r="F130" s="35"/>
      <c r="G130" s="42"/>
    </row>
    <row r="131" spans="1:7" x14ac:dyDescent="0.15">
      <c r="A131" s="32" t="s">
        <v>394</v>
      </c>
      <c r="B131" s="32"/>
      <c r="C131" s="32" t="s">
        <v>89</v>
      </c>
      <c r="D131" s="32">
        <v>53.68</v>
      </c>
      <c r="E131" s="34"/>
      <c r="F131" s="35"/>
      <c r="G131" s="42"/>
    </row>
    <row r="132" spans="1:7" x14ac:dyDescent="0.15">
      <c r="A132" s="32" t="s">
        <v>395</v>
      </c>
      <c r="B132" s="32" t="s">
        <v>396</v>
      </c>
      <c r="C132" s="32" t="s">
        <v>89</v>
      </c>
      <c r="D132" s="32">
        <v>53.68</v>
      </c>
      <c r="E132" s="34"/>
      <c r="F132" s="35"/>
      <c r="G132" s="42"/>
    </row>
    <row r="133" spans="1:7" x14ac:dyDescent="0.15">
      <c r="A133" s="32" t="s">
        <v>397</v>
      </c>
      <c r="B133" s="32" t="s">
        <v>386</v>
      </c>
      <c r="C133" s="32" t="s">
        <v>89</v>
      </c>
      <c r="D133" s="32">
        <v>294.25</v>
      </c>
      <c r="E133" s="34"/>
      <c r="F133" s="35"/>
      <c r="G133" s="42"/>
    </row>
    <row r="134" spans="1:7" x14ac:dyDescent="0.15">
      <c r="A134" s="32" t="s">
        <v>398</v>
      </c>
      <c r="B134" s="32" t="s">
        <v>386</v>
      </c>
      <c r="C134" s="32" t="s">
        <v>89</v>
      </c>
      <c r="D134" s="32">
        <v>525.36</v>
      </c>
      <c r="E134" s="34"/>
      <c r="F134" s="35"/>
      <c r="G134" s="42"/>
    </row>
    <row r="135" spans="1:7" x14ac:dyDescent="0.15">
      <c r="A135" s="32" t="s">
        <v>399</v>
      </c>
      <c r="B135" s="32" t="s">
        <v>400</v>
      </c>
      <c r="C135" s="32" t="s">
        <v>93</v>
      </c>
      <c r="D135" s="32">
        <v>32.93</v>
      </c>
      <c r="E135" s="34">
        <v>2</v>
      </c>
      <c r="F135" s="35">
        <v>65.86</v>
      </c>
      <c r="G135" s="42"/>
    </row>
    <row r="136" spans="1:7" x14ac:dyDescent="0.15">
      <c r="A136" s="32" t="s">
        <v>401</v>
      </c>
      <c r="B136" s="32" t="s">
        <v>90</v>
      </c>
      <c r="C136" s="32" t="s">
        <v>89</v>
      </c>
      <c r="D136" s="32">
        <v>424.637</v>
      </c>
      <c r="E136" s="34"/>
      <c r="F136" s="35"/>
      <c r="G136" s="42"/>
    </row>
    <row r="137" spans="1:7" x14ac:dyDescent="0.15">
      <c r="A137" s="32" t="s">
        <v>402</v>
      </c>
      <c r="B137" s="32" t="s">
        <v>384</v>
      </c>
      <c r="C137" s="32" t="s">
        <v>89</v>
      </c>
      <c r="D137" s="32">
        <v>22.25</v>
      </c>
      <c r="E137" s="34">
        <v>23</v>
      </c>
      <c r="F137" s="35">
        <v>511.75</v>
      </c>
      <c r="G137" s="42"/>
    </row>
    <row r="138" spans="1:7" ht="24" x14ac:dyDescent="0.15">
      <c r="A138" s="32" t="s">
        <v>721</v>
      </c>
      <c r="B138" s="32" t="s">
        <v>384</v>
      </c>
      <c r="C138" s="32" t="s">
        <v>89</v>
      </c>
      <c r="D138" s="32" t="s">
        <v>348</v>
      </c>
      <c r="E138" s="34">
        <v>10</v>
      </c>
      <c r="F138" s="35"/>
      <c r="G138" s="42"/>
    </row>
    <row r="139" spans="1:7" ht="24" x14ac:dyDescent="0.15">
      <c r="A139" s="32" t="s">
        <v>403</v>
      </c>
      <c r="B139" s="32" t="s">
        <v>384</v>
      </c>
      <c r="C139" s="32" t="s">
        <v>89</v>
      </c>
      <c r="D139" s="32" t="s">
        <v>348</v>
      </c>
      <c r="E139" s="34"/>
      <c r="F139" s="35"/>
      <c r="G139" s="42"/>
    </row>
    <row r="140" spans="1:7" ht="24" x14ac:dyDescent="0.15">
      <c r="A140" s="32" t="s">
        <v>404</v>
      </c>
      <c r="B140" s="32" t="s">
        <v>384</v>
      </c>
      <c r="C140" s="32" t="s">
        <v>89</v>
      </c>
      <c r="D140" s="32" t="s">
        <v>348</v>
      </c>
      <c r="E140" s="34"/>
      <c r="F140" s="35"/>
      <c r="G140" s="42"/>
    </row>
    <row r="141" spans="1:7" ht="24" x14ac:dyDescent="0.15">
      <c r="A141" s="32" t="s">
        <v>405</v>
      </c>
      <c r="B141" s="32" t="s">
        <v>384</v>
      </c>
      <c r="C141" s="32" t="s">
        <v>89</v>
      </c>
      <c r="D141" s="32" t="s">
        <v>348</v>
      </c>
      <c r="E141" s="34"/>
      <c r="F141" s="35"/>
      <c r="G141" s="42"/>
    </row>
    <row r="142" spans="1:7" x14ac:dyDescent="0.15">
      <c r="A142" s="32" t="s">
        <v>406</v>
      </c>
      <c r="B142" s="32" t="s">
        <v>407</v>
      </c>
      <c r="C142" s="32" t="s">
        <v>93</v>
      </c>
      <c r="D142" s="32">
        <v>328.82</v>
      </c>
      <c r="E142" s="34">
        <v>2</v>
      </c>
      <c r="F142" s="35">
        <v>657.64</v>
      </c>
      <c r="G142" s="42"/>
    </row>
    <row r="143" spans="1:7" x14ac:dyDescent="0.15">
      <c r="A143" s="32" t="s">
        <v>408</v>
      </c>
      <c r="B143" s="32" t="s">
        <v>409</v>
      </c>
      <c r="C143" s="32" t="s">
        <v>93</v>
      </c>
      <c r="D143" s="32">
        <v>296.55</v>
      </c>
      <c r="E143" s="34">
        <v>2</v>
      </c>
      <c r="F143" s="35">
        <v>593.1</v>
      </c>
      <c r="G143" s="42"/>
    </row>
    <row r="144" spans="1:7" x14ac:dyDescent="0.15">
      <c r="A144" s="32" t="s">
        <v>410</v>
      </c>
      <c r="B144" s="32" t="s">
        <v>411</v>
      </c>
      <c r="C144" s="32" t="s">
        <v>93</v>
      </c>
      <c r="D144" s="32">
        <v>289.57</v>
      </c>
      <c r="E144" s="34">
        <v>1</v>
      </c>
      <c r="F144" s="35">
        <v>289.57</v>
      </c>
      <c r="G144" s="42"/>
    </row>
    <row r="145" spans="1:7" ht="24" x14ac:dyDescent="0.15">
      <c r="A145" s="32" t="s">
        <v>412</v>
      </c>
      <c r="B145" s="32" t="s">
        <v>88</v>
      </c>
      <c r="C145" s="32" t="s">
        <v>93</v>
      </c>
      <c r="D145" s="32">
        <v>659.91</v>
      </c>
      <c r="E145" s="34">
        <v>1</v>
      </c>
      <c r="F145" s="32">
        <v>659.91</v>
      </c>
      <c r="G145" s="42"/>
    </row>
    <row r="146" spans="1:7" x14ac:dyDescent="0.15">
      <c r="A146" s="32" t="s">
        <v>413</v>
      </c>
      <c r="B146" s="32" t="s">
        <v>414</v>
      </c>
      <c r="C146" s="32" t="s">
        <v>93</v>
      </c>
      <c r="D146" s="32">
        <v>41.83</v>
      </c>
      <c r="E146" s="34">
        <v>1</v>
      </c>
      <c r="F146" s="32">
        <v>41.83</v>
      </c>
      <c r="G146" s="42"/>
    </row>
    <row r="147" spans="1:7" ht="24" x14ac:dyDescent="0.15">
      <c r="A147" s="32" t="s">
        <v>415</v>
      </c>
      <c r="B147" s="32" t="s">
        <v>416</v>
      </c>
      <c r="C147" s="32" t="s">
        <v>93</v>
      </c>
      <c r="D147" s="32">
        <v>761.26</v>
      </c>
      <c r="E147" s="34">
        <v>1</v>
      </c>
      <c r="F147" s="32">
        <v>761.26</v>
      </c>
      <c r="G147" s="42"/>
    </row>
    <row r="148" spans="1:7" ht="24" x14ac:dyDescent="0.15">
      <c r="A148" s="32" t="s">
        <v>417</v>
      </c>
      <c r="B148" s="32" t="s">
        <v>416</v>
      </c>
      <c r="C148" s="32" t="s">
        <v>93</v>
      </c>
      <c r="D148" s="32">
        <v>1017.07</v>
      </c>
      <c r="E148" s="34">
        <v>1</v>
      </c>
      <c r="F148" s="32">
        <v>1017.07</v>
      </c>
      <c r="G148" s="42"/>
    </row>
    <row r="149" spans="1:7" ht="24" x14ac:dyDescent="0.15">
      <c r="A149" s="32" t="s">
        <v>418</v>
      </c>
      <c r="B149" s="32" t="s">
        <v>419</v>
      </c>
      <c r="C149" s="32" t="s">
        <v>93</v>
      </c>
      <c r="D149" s="32">
        <v>650.38</v>
      </c>
      <c r="E149" s="34">
        <v>1</v>
      </c>
      <c r="F149" s="32">
        <v>650.38</v>
      </c>
      <c r="G149" s="42"/>
    </row>
    <row r="150" spans="1:7" x14ac:dyDescent="0.15">
      <c r="A150" s="32" t="s">
        <v>420</v>
      </c>
      <c r="B150" s="32" t="s">
        <v>421</v>
      </c>
      <c r="C150" s="32" t="s">
        <v>89</v>
      </c>
      <c r="D150" s="32">
        <v>93.09</v>
      </c>
      <c r="E150" s="34">
        <v>4</v>
      </c>
      <c r="F150" s="35">
        <v>372.36</v>
      </c>
      <c r="G150" s="42"/>
    </row>
    <row r="151" spans="1:7" ht="24" x14ac:dyDescent="0.15">
      <c r="A151" s="32" t="s">
        <v>422</v>
      </c>
      <c r="B151" s="32" t="s">
        <v>423</v>
      </c>
      <c r="C151" s="32" t="s">
        <v>93</v>
      </c>
      <c r="D151" s="32">
        <v>94</v>
      </c>
      <c r="E151" s="34">
        <v>1</v>
      </c>
      <c r="F151" s="32">
        <v>94</v>
      </c>
      <c r="G151" s="42"/>
    </row>
    <row r="152" spans="1:7" x14ac:dyDescent="0.15">
      <c r="A152" s="32" t="s">
        <v>424</v>
      </c>
      <c r="B152" s="32" t="s">
        <v>425</v>
      </c>
      <c r="C152" s="32" t="s">
        <v>93</v>
      </c>
      <c r="D152" s="32">
        <v>213.69</v>
      </c>
      <c r="E152" s="34">
        <v>1</v>
      </c>
      <c r="F152" s="32">
        <v>213.69</v>
      </c>
      <c r="G152" s="42"/>
    </row>
    <row r="153" spans="1:7" x14ac:dyDescent="0.15">
      <c r="A153" s="32" t="s">
        <v>426</v>
      </c>
      <c r="B153" s="32" t="s">
        <v>427</v>
      </c>
      <c r="C153" s="32" t="s">
        <v>93</v>
      </c>
      <c r="D153" s="32">
        <v>2492</v>
      </c>
      <c r="E153" s="34">
        <v>1</v>
      </c>
      <c r="F153" s="32">
        <v>2492</v>
      </c>
      <c r="G153" s="42"/>
    </row>
    <row r="154" spans="1:7" x14ac:dyDescent="0.15">
      <c r="A154" s="32" t="s">
        <v>426</v>
      </c>
      <c r="B154" s="32" t="s">
        <v>428</v>
      </c>
      <c r="C154" s="32" t="s">
        <v>93</v>
      </c>
      <c r="D154" s="32">
        <v>339.49</v>
      </c>
      <c r="E154" s="34">
        <v>1</v>
      </c>
      <c r="F154" s="32">
        <v>339.49</v>
      </c>
      <c r="G154" s="42"/>
    </row>
    <row r="155" spans="1:7" x14ac:dyDescent="0.15">
      <c r="A155" s="32" t="s">
        <v>429</v>
      </c>
      <c r="B155" s="32" t="s">
        <v>430</v>
      </c>
      <c r="C155" s="32" t="s">
        <v>94</v>
      </c>
      <c r="D155" s="32">
        <v>621.54</v>
      </c>
      <c r="E155" s="34">
        <v>1</v>
      </c>
      <c r="F155" s="32">
        <v>621.54</v>
      </c>
      <c r="G155" s="42"/>
    </row>
    <row r="156" spans="1:7" ht="24" x14ac:dyDescent="0.15">
      <c r="A156" s="32" t="s">
        <v>431</v>
      </c>
      <c r="B156" s="32" t="s">
        <v>432</v>
      </c>
      <c r="C156" s="32" t="s">
        <v>94</v>
      </c>
      <c r="D156" s="32">
        <v>65.739999999999995</v>
      </c>
      <c r="E156" s="34">
        <v>1</v>
      </c>
      <c r="F156" s="32">
        <v>65.739999999999995</v>
      </c>
      <c r="G156" s="42"/>
    </row>
    <row r="157" spans="1:7" ht="24" customHeight="1" x14ac:dyDescent="0.15">
      <c r="A157" s="43" t="s">
        <v>433</v>
      </c>
      <c r="B157" s="43"/>
      <c r="C157" s="43"/>
      <c r="D157" s="43"/>
      <c r="E157" s="43"/>
      <c r="F157" s="43"/>
      <c r="G157" s="43"/>
    </row>
    <row r="158" spans="1:7" ht="24" x14ac:dyDescent="0.15">
      <c r="A158" s="32" t="s">
        <v>318</v>
      </c>
      <c r="B158" s="32" t="s">
        <v>1</v>
      </c>
      <c r="C158" s="32" t="s">
        <v>78</v>
      </c>
      <c r="D158" s="32" t="s">
        <v>640</v>
      </c>
      <c r="E158" s="32" t="s">
        <v>644</v>
      </c>
      <c r="F158" s="35" t="s">
        <v>643</v>
      </c>
      <c r="G158" s="35" t="s">
        <v>641</v>
      </c>
    </row>
    <row r="159" spans="1:7" x14ac:dyDescent="0.15">
      <c r="A159" s="32" t="s">
        <v>434</v>
      </c>
      <c r="B159" s="32"/>
      <c r="C159" s="32" t="s">
        <v>319</v>
      </c>
      <c r="D159" s="32">
        <v>0.52</v>
      </c>
      <c r="E159" s="34">
        <v>7000</v>
      </c>
      <c r="F159" s="35">
        <v>3640</v>
      </c>
      <c r="G159" s="35">
        <v>32.76</v>
      </c>
    </row>
    <row r="160" spans="1:7" ht="24" customHeight="1" x14ac:dyDescent="0.15">
      <c r="A160" s="43" t="s">
        <v>435</v>
      </c>
      <c r="B160" s="43"/>
      <c r="C160" s="43"/>
      <c r="D160" s="43"/>
      <c r="E160" s="43"/>
      <c r="F160" s="43"/>
      <c r="G160" s="43"/>
    </row>
    <row r="161" spans="1:7" ht="24" x14ac:dyDescent="0.15">
      <c r="A161" s="32" t="s">
        <v>318</v>
      </c>
      <c r="B161" s="32" t="s">
        <v>1</v>
      </c>
      <c r="C161" s="32" t="s">
        <v>78</v>
      </c>
      <c r="D161" s="32" t="s">
        <v>640</v>
      </c>
      <c r="E161" s="32" t="s">
        <v>644</v>
      </c>
      <c r="F161" s="35" t="s">
        <v>643</v>
      </c>
      <c r="G161" s="35" t="s">
        <v>641</v>
      </c>
    </row>
    <row r="162" spans="1:7" ht="24" x14ac:dyDescent="0.15">
      <c r="A162" s="32" t="s">
        <v>436</v>
      </c>
      <c r="B162" s="32"/>
      <c r="C162" s="32" t="s">
        <v>319</v>
      </c>
      <c r="D162" s="32">
        <v>0.44</v>
      </c>
      <c r="E162" s="34">
        <v>15000</v>
      </c>
      <c r="F162" s="35">
        <v>6600</v>
      </c>
      <c r="G162" s="35">
        <v>59.4</v>
      </c>
    </row>
    <row r="163" spans="1:7" ht="24" customHeight="1" x14ac:dyDescent="0.15">
      <c r="A163" s="43" t="s">
        <v>675</v>
      </c>
      <c r="B163" s="43"/>
      <c r="C163" s="43"/>
      <c r="D163" s="43"/>
      <c r="E163" s="43"/>
      <c r="F163" s="43"/>
      <c r="G163" s="43"/>
    </row>
    <row r="164" spans="1:7" ht="24" x14ac:dyDescent="0.15">
      <c r="A164" s="32" t="s">
        <v>318</v>
      </c>
      <c r="B164" s="32" t="s">
        <v>1</v>
      </c>
      <c r="C164" s="32" t="s">
        <v>78</v>
      </c>
      <c r="D164" s="32" t="s">
        <v>640</v>
      </c>
      <c r="E164" s="32" t="s">
        <v>644</v>
      </c>
      <c r="F164" s="35" t="s">
        <v>643</v>
      </c>
      <c r="G164" s="35" t="s">
        <v>641</v>
      </c>
    </row>
    <row r="165" spans="1:7" ht="24" x14ac:dyDescent="0.15">
      <c r="A165" s="32" t="s">
        <v>437</v>
      </c>
      <c r="B165" s="32"/>
      <c r="C165" s="32" t="s">
        <v>319</v>
      </c>
      <c r="D165" s="32">
        <v>9</v>
      </c>
      <c r="E165" s="34">
        <v>117500</v>
      </c>
      <c r="F165" s="35">
        <v>1057500</v>
      </c>
      <c r="G165" s="32">
        <v>9379.5</v>
      </c>
    </row>
    <row r="166" spans="1:7" ht="24" customHeight="1" x14ac:dyDescent="0.15">
      <c r="A166" s="45" t="s">
        <v>438</v>
      </c>
      <c r="B166" s="45"/>
      <c r="C166" s="45"/>
      <c r="D166" s="45"/>
      <c r="E166" s="45"/>
      <c r="F166" s="45"/>
      <c r="G166" s="45"/>
    </row>
    <row r="167" spans="1:7" ht="24" x14ac:dyDescent="0.15">
      <c r="A167" s="39" t="s">
        <v>318</v>
      </c>
      <c r="B167" s="39" t="s">
        <v>1</v>
      </c>
      <c r="C167" s="39" t="s">
        <v>78</v>
      </c>
      <c r="D167" s="39" t="s">
        <v>640</v>
      </c>
      <c r="E167" s="39" t="s">
        <v>644</v>
      </c>
      <c r="F167" s="7" t="s">
        <v>643</v>
      </c>
      <c r="G167" s="7" t="s">
        <v>641</v>
      </c>
    </row>
    <row r="168" spans="1:7" x14ac:dyDescent="0.15">
      <c r="A168" s="39" t="s">
        <v>439</v>
      </c>
      <c r="B168" s="39"/>
      <c r="C168" s="39" t="s">
        <v>321</v>
      </c>
      <c r="D168" s="39">
        <v>0.63</v>
      </c>
      <c r="E168" s="40">
        <v>200</v>
      </c>
      <c r="F168" s="7">
        <v>126</v>
      </c>
      <c r="G168" s="44">
        <v>3.5150399999999999</v>
      </c>
    </row>
    <row r="169" spans="1:7" x14ac:dyDescent="0.15">
      <c r="A169" s="39" t="s">
        <v>440</v>
      </c>
      <c r="B169" s="39" t="s">
        <v>123</v>
      </c>
      <c r="C169" s="39" t="s">
        <v>93</v>
      </c>
      <c r="D169" s="39">
        <v>264.56</v>
      </c>
      <c r="E169" s="40">
        <v>1</v>
      </c>
      <c r="F169" s="7">
        <v>264.56</v>
      </c>
      <c r="G169" s="44"/>
    </row>
    <row r="170" spans="1:7" ht="24" customHeight="1" x14ac:dyDescent="0.15">
      <c r="A170" s="45" t="s">
        <v>676</v>
      </c>
      <c r="B170" s="45"/>
      <c r="C170" s="45"/>
      <c r="D170" s="45"/>
      <c r="E170" s="45"/>
      <c r="F170" s="45"/>
      <c r="G170" s="45"/>
    </row>
    <row r="171" spans="1:7" ht="24" x14ac:dyDescent="0.15">
      <c r="A171" s="39" t="s">
        <v>318</v>
      </c>
      <c r="B171" s="39" t="s">
        <v>1</v>
      </c>
      <c r="C171" s="39" t="s">
        <v>78</v>
      </c>
      <c r="D171" s="39" t="s">
        <v>640</v>
      </c>
      <c r="E171" s="39" t="s">
        <v>644</v>
      </c>
      <c r="F171" s="7" t="s">
        <v>643</v>
      </c>
      <c r="G171" s="7" t="s">
        <v>641</v>
      </c>
    </row>
    <row r="172" spans="1:7" x14ac:dyDescent="0.15">
      <c r="A172" s="39" t="s">
        <v>441</v>
      </c>
      <c r="B172" s="39"/>
      <c r="C172" s="39" t="s">
        <v>319</v>
      </c>
      <c r="D172" s="39">
        <v>16</v>
      </c>
      <c r="E172" s="40">
        <v>1000</v>
      </c>
      <c r="F172" s="7">
        <v>16000</v>
      </c>
      <c r="G172" s="44">
        <v>288</v>
      </c>
    </row>
    <row r="173" spans="1:7" x14ac:dyDescent="0.15">
      <c r="A173" s="39" t="s">
        <v>442</v>
      </c>
      <c r="B173" s="39"/>
      <c r="C173" s="39" t="s">
        <v>319</v>
      </c>
      <c r="D173" s="39">
        <v>16</v>
      </c>
      <c r="E173" s="40">
        <v>1000</v>
      </c>
      <c r="F173" s="7">
        <v>16000</v>
      </c>
      <c r="G173" s="44"/>
    </row>
    <row r="174" spans="1:7" ht="24" customHeight="1" x14ac:dyDescent="0.15">
      <c r="A174" s="45" t="s">
        <v>677</v>
      </c>
      <c r="B174" s="45"/>
      <c r="C174" s="45"/>
      <c r="D174" s="45"/>
      <c r="E174" s="45"/>
      <c r="F174" s="45"/>
      <c r="G174" s="45"/>
    </row>
    <row r="175" spans="1:7" ht="24" x14ac:dyDescent="0.15">
      <c r="A175" s="39" t="s">
        <v>318</v>
      </c>
      <c r="B175" s="39" t="s">
        <v>1</v>
      </c>
      <c r="C175" s="39" t="s">
        <v>78</v>
      </c>
      <c r="D175" s="39" t="s">
        <v>640</v>
      </c>
      <c r="E175" s="39" t="s">
        <v>644</v>
      </c>
      <c r="F175" s="7" t="s">
        <v>643</v>
      </c>
      <c r="G175" s="7" t="s">
        <v>641</v>
      </c>
    </row>
    <row r="176" spans="1:7" x14ac:dyDescent="0.15">
      <c r="A176" s="39" t="s">
        <v>443</v>
      </c>
      <c r="B176" s="39"/>
      <c r="C176" s="39" t="s">
        <v>319</v>
      </c>
      <c r="D176" s="39">
        <v>55</v>
      </c>
      <c r="E176" s="40">
        <v>100</v>
      </c>
      <c r="F176" s="7">
        <v>5500</v>
      </c>
      <c r="G176" s="44">
        <v>108</v>
      </c>
    </row>
    <row r="177" spans="1:7" ht="24" x14ac:dyDescent="0.15">
      <c r="A177" s="39" t="s">
        <v>444</v>
      </c>
      <c r="B177" s="39"/>
      <c r="C177" s="39" t="s">
        <v>319</v>
      </c>
      <c r="D177" s="39">
        <v>25</v>
      </c>
      <c r="E177" s="40">
        <v>100</v>
      </c>
      <c r="F177" s="7">
        <v>2500</v>
      </c>
      <c r="G177" s="44"/>
    </row>
    <row r="178" spans="1:7" x14ac:dyDescent="0.15">
      <c r="A178" s="39" t="s">
        <v>445</v>
      </c>
      <c r="B178" s="39"/>
      <c r="C178" s="39" t="s">
        <v>319</v>
      </c>
      <c r="D178" s="39">
        <v>10</v>
      </c>
      <c r="E178" s="40">
        <v>100</v>
      </c>
      <c r="F178" s="7">
        <v>1000</v>
      </c>
      <c r="G178" s="44"/>
    </row>
    <row r="179" spans="1:7" x14ac:dyDescent="0.15">
      <c r="A179" s="39" t="s">
        <v>446</v>
      </c>
      <c r="B179" s="39"/>
      <c r="C179" s="39" t="s">
        <v>319</v>
      </c>
      <c r="D179" s="39">
        <v>30</v>
      </c>
      <c r="E179" s="40">
        <v>100</v>
      </c>
      <c r="F179" s="7">
        <v>3000</v>
      </c>
      <c r="G179" s="44"/>
    </row>
    <row r="180" spans="1:7" ht="24" customHeight="1" x14ac:dyDescent="0.15">
      <c r="A180" s="45" t="s">
        <v>678</v>
      </c>
      <c r="B180" s="45"/>
      <c r="C180" s="45"/>
      <c r="D180" s="45"/>
      <c r="E180" s="45"/>
      <c r="F180" s="45"/>
      <c r="G180" s="45"/>
    </row>
    <row r="181" spans="1:7" ht="24" x14ac:dyDescent="0.15">
      <c r="A181" s="39" t="s">
        <v>318</v>
      </c>
      <c r="B181" s="39" t="s">
        <v>1</v>
      </c>
      <c r="C181" s="39" t="s">
        <v>78</v>
      </c>
      <c r="D181" s="39" t="s">
        <v>640</v>
      </c>
      <c r="E181" s="39" t="s">
        <v>644</v>
      </c>
      <c r="F181" s="7" t="s">
        <v>643</v>
      </c>
      <c r="G181" s="7" t="s">
        <v>641</v>
      </c>
    </row>
    <row r="182" spans="1:7" x14ac:dyDescent="0.15">
      <c r="A182" s="39" t="s">
        <v>447</v>
      </c>
      <c r="B182" s="39"/>
      <c r="C182" s="39" t="s">
        <v>319</v>
      </c>
      <c r="D182" s="39">
        <v>10</v>
      </c>
      <c r="E182" s="40">
        <v>100</v>
      </c>
      <c r="F182" s="7">
        <v>1000</v>
      </c>
      <c r="G182" s="44">
        <v>46.8</v>
      </c>
    </row>
    <row r="183" spans="1:7" x14ac:dyDescent="0.15">
      <c r="A183" s="39" t="s">
        <v>448</v>
      </c>
      <c r="B183" s="39"/>
      <c r="C183" s="39" t="s">
        <v>319</v>
      </c>
      <c r="D183" s="39">
        <v>10</v>
      </c>
      <c r="E183" s="40">
        <v>100</v>
      </c>
      <c r="F183" s="7">
        <v>1000</v>
      </c>
      <c r="G183" s="44"/>
    </row>
    <row r="184" spans="1:7" x14ac:dyDescent="0.15">
      <c r="A184" s="39" t="s">
        <v>449</v>
      </c>
      <c r="B184" s="39"/>
      <c r="C184" s="39" t="s">
        <v>319</v>
      </c>
      <c r="D184" s="39">
        <v>16</v>
      </c>
      <c r="E184" s="40">
        <v>100</v>
      </c>
      <c r="F184" s="7">
        <v>1600</v>
      </c>
      <c r="G184" s="44"/>
    </row>
    <row r="185" spans="1:7" x14ac:dyDescent="0.15">
      <c r="A185" s="39" t="s">
        <v>450</v>
      </c>
      <c r="B185" s="39"/>
      <c r="C185" s="39" t="s">
        <v>319</v>
      </c>
      <c r="D185" s="39">
        <v>16</v>
      </c>
      <c r="E185" s="40">
        <v>100</v>
      </c>
      <c r="F185" s="7">
        <v>1600</v>
      </c>
      <c r="G185" s="44"/>
    </row>
    <row r="186" spans="1:7" ht="24" customHeight="1" x14ac:dyDescent="0.15">
      <c r="A186" s="43" t="s">
        <v>679</v>
      </c>
      <c r="B186" s="43"/>
      <c r="C186" s="43"/>
      <c r="D186" s="43"/>
      <c r="E186" s="43"/>
      <c r="F186" s="43"/>
      <c r="G186" s="43"/>
    </row>
    <row r="187" spans="1:7" ht="24" x14ac:dyDescent="0.15">
      <c r="A187" s="32" t="s">
        <v>318</v>
      </c>
      <c r="B187" s="32" t="s">
        <v>1</v>
      </c>
      <c r="C187" s="32" t="s">
        <v>78</v>
      </c>
      <c r="D187" s="32" t="s">
        <v>640</v>
      </c>
      <c r="E187" s="32" t="s">
        <v>644</v>
      </c>
      <c r="F187" s="35" t="s">
        <v>643</v>
      </c>
      <c r="G187" s="35" t="s">
        <v>641</v>
      </c>
    </row>
    <row r="188" spans="1:7" x14ac:dyDescent="0.15">
      <c r="A188" s="32" t="s">
        <v>39</v>
      </c>
      <c r="B188" s="32"/>
      <c r="C188" s="32" t="s">
        <v>319</v>
      </c>
      <c r="D188" s="32">
        <v>36</v>
      </c>
      <c r="E188" s="34">
        <v>100</v>
      </c>
      <c r="F188" s="35">
        <v>3600</v>
      </c>
      <c r="G188" s="35">
        <v>32.4</v>
      </c>
    </row>
    <row r="189" spans="1:7" ht="24" customHeight="1" x14ac:dyDescent="0.15">
      <c r="A189" s="43" t="s">
        <v>680</v>
      </c>
      <c r="B189" s="43"/>
      <c r="C189" s="43"/>
      <c r="D189" s="43"/>
      <c r="E189" s="43"/>
      <c r="F189" s="43"/>
      <c r="G189" s="43"/>
    </row>
    <row r="190" spans="1:7" ht="24" x14ac:dyDescent="0.15">
      <c r="A190" s="32" t="s">
        <v>318</v>
      </c>
      <c r="B190" s="32" t="s">
        <v>1</v>
      </c>
      <c r="C190" s="32" t="s">
        <v>78</v>
      </c>
      <c r="D190" s="32" t="s">
        <v>640</v>
      </c>
      <c r="E190" s="32" t="s">
        <v>644</v>
      </c>
      <c r="F190" s="35" t="s">
        <v>643</v>
      </c>
      <c r="G190" s="35" t="s">
        <v>641</v>
      </c>
    </row>
    <row r="191" spans="1:7" x14ac:dyDescent="0.15">
      <c r="A191" s="32" t="s">
        <v>451</v>
      </c>
      <c r="B191" s="32"/>
      <c r="C191" s="32" t="s">
        <v>319</v>
      </c>
      <c r="D191" s="32">
        <v>3</v>
      </c>
      <c r="E191" s="34">
        <v>2496</v>
      </c>
      <c r="F191" s="35">
        <v>7488</v>
      </c>
      <c r="G191" s="42">
        <v>606.52800000000002</v>
      </c>
    </row>
    <row r="192" spans="1:7" x14ac:dyDescent="0.15">
      <c r="A192" s="32" t="s">
        <v>452</v>
      </c>
      <c r="B192" s="32"/>
      <c r="C192" s="32" t="s">
        <v>319</v>
      </c>
      <c r="D192" s="32">
        <v>3</v>
      </c>
      <c r="E192" s="34">
        <v>2496</v>
      </c>
      <c r="F192" s="35">
        <v>7488</v>
      </c>
      <c r="G192" s="42"/>
    </row>
    <row r="193" spans="1:7" x14ac:dyDescent="0.15">
      <c r="A193" s="32" t="s">
        <v>453</v>
      </c>
      <c r="B193" s="32"/>
      <c r="C193" s="32" t="s">
        <v>319</v>
      </c>
      <c r="D193" s="32">
        <v>3</v>
      </c>
      <c r="E193" s="34">
        <v>2496</v>
      </c>
      <c r="F193" s="35">
        <v>7488</v>
      </c>
      <c r="G193" s="42"/>
    </row>
    <row r="194" spans="1:7" x14ac:dyDescent="0.15">
      <c r="A194" s="32" t="s">
        <v>454</v>
      </c>
      <c r="B194" s="32"/>
      <c r="C194" s="32" t="s">
        <v>319</v>
      </c>
      <c r="D194" s="32">
        <v>3</v>
      </c>
      <c r="E194" s="34">
        <v>2496</v>
      </c>
      <c r="F194" s="35">
        <v>7488</v>
      </c>
      <c r="G194" s="42"/>
    </row>
    <row r="195" spans="1:7" x14ac:dyDescent="0.15">
      <c r="A195" s="32" t="s">
        <v>455</v>
      </c>
      <c r="B195" s="32"/>
      <c r="C195" s="32" t="s">
        <v>319</v>
      </c>
      <c r="D195" s="32">
        <v>3</v>
      </c>
      <c r="E195" s="34">
        <v>2496</v>
      </c>
      <c r="F195" s="35">
        <v>7488</v>
      </c>
      <c r="G195" s="42"/>
    </row>
    <row r="196" spans="1:7" x14ac:dyDescent="0.15">
      <c r="A196" s="32" t="s">
        <v>456</v>
      </c>
      <c r="B196" s="32"/>
      <c r="C196" s="32" t="s">
        <v>319</v>
      </c>
      <c r="D196" s="32">
        <v>3</v>
      </c>
      <c r="E196" s="34">
        <v>2496</v>
      </c>
      <c r="F196" s="35">
        <v>7488</v>
      </c>
      <c r="G196" s="42"/>
    </row>
    <row r="197" spans="1:7" x14ac:dyDescent="0.15">
      <c r="A197" s="32" t="s">
        <v>457</v>
      </c>
      <c r="B197" s="32"/>
      <c r="C197" s="32" t="s">
        <v>319</v>
      </c>
      <c r="D197" s="32">
        <v>3</v>
      </c>
      <c r="E197" s="34">
        <v>2496</v>
      </c>
      <c r="F197" s="35">
        <v>7488</v>
      </c>
      <c r="G197" s="42"/>
    </row>
    <row r="198" spans="1:7" x14ac:dyDescent="0.15">
      <c r="A198" s="32" t="s">
        <v>458</v>
      </c>
      <c r="B198" s="32"/>
      <c r="C198" s="32" t="s">
        <v>319</v>
      </c>
      <c r="D198" s="32">
        <v>3</v>
      </c>
      <c r="E198" s="34">
        <v>2496</v>
      </c>
      <c r="F198" s="35">
        <v>7488</v>
      </c>
      <c r="G198" s="42"/>
    </row>
    <row r="199" spans="1:7" x14ac:dyDescent="0.15">
      <c r="A199" s="32" t="s">
        <v>459</v>
      </c>
      <c r="B199" s="32"/>
      <c r="C199" s="32" t="s">
        <v>319</v>
      </c>
      <c r="D199" s="32">
        <v>3</v>
      </c>
      <c r="E199" s="34">
        <v>2496</v>
      </c>
      <c r="F199" s="35">
        <v>7488</v>
      </c>
      <c r="G199" s="42"/>
    </row>
    <row r="200" spans="1:7" ht="24" customHeight="1" x14ac:dyDescent="0.15">
      <c r="A200" s="43" t="s">
        <v>681</v>
      </c>
      <c r="B200" s="43"/>
      <c r="C200" s="43"/>
      <c r="D200" s="43"/>
      <c r="E200" s="43"/>
      <c r="F200" s="43"/>
      <c r="G200" s="43"/>
    </row>
    <row r="201" spans="1:7" ht="24" x14ac:dyDescent="0.15">
      <c r="A201" s="32" t="s">
        <v>318</v>
      </c>
      <c r="B201" s="32" t="s">
        <v>1</v>
      </c>
      <c r="C201" s="32" t="s">
        <v>78</v>
      </c>
      <c r="D201" s="32" t="s">
        <v>640</v>
      </c>
      <c r="E201" s="32" t="s">
        <v>644</v>
      </c>
      <c r="F201" s="35" t="s">
        <v>643</v>
      </c>
      <c r="G201" s="35" t="s">
        <v>641</v>
      </c>
    </row>
    <row r="202" spans="1:7" ht="24" x14ac:dyDescent="0.15">
      <c r="A202" s="39" t="s">
        <v>460</v>
      </c>
      <c r="B202" s="39"/>
      <c r="C202" s="39" t="s">
        <v>319</v>
      </c>
      <c r="D202" s="39">
        <v>19.600000000000001</v>
      </c>
      <c r="E202" s="40">
        <v>100</v>
      </c>
      <c r="F202" s="7">
        <v>1960</v>
      </c>
      <c r="G202" s="44">
        <v>2193.84</v>
      </c>
    </row>
    <row r="203" spans="1:7" x14ac:dyDescent="0.15">
      <c r="A203" s="39" t="s">
        <v>461</v>
      </c>
      <c r="B203" s="39"/>
      <c r="C203" s="39" t="s">
        <v>319</v>
      </c>
      <c r="D203" s="39">
        <v>18</v>
      </c>
      <c r="E203" s="40">
        <v>100</v>
      </c>
      <c r="F203" s="7">
        <v>1800</v>
      </c>
      <c r="G203" s="44"/>
    </row>
    <row r="204" spans="1:7" x14ac:dyDescent="0.15">
      <c r="A204" s="39" t="s">
        <v>462</v>
      </c>
      <c r="B204" s="39"/>
      <c r="C204" s="39" t="s">
        <v>319</v>
      </c>
      <c r="D204" s="39">
        <v>15</v>
      </c>
      <c r="E204" s="40">
        <v>16000</v>
      </c>
      <c r="F204" s="7">
        <v>240000</v>
      </c>
      <c r="G204" s="44"/>
    </row>
    <row r="205" spans="1:7" ht="24" customHeight="1" x14ac:dyDescent="0.15">
      <c r="A205" s="45" t="s">
        <v>682</v>
      </c>
      <c r="B205" s="45"/>
      <c r="C205" s="45"/>
      <c r="D205" s="45"/>
      <c r="E205" s="45"/>
      <c r="F205" s="45"/>
      <c r="G205" s="45"/>
    </row>
    <row r="206" spans="1:7" ht="24" x14ac:dyDescent="0.15">
      <c r="A206" s="39" t="s">
        <v>318</v>
      </c>
      <c r="B206" s="39" t="s">
        <v>1</v>
      </c>
      <c r="C206" s="39" t="s">
        <v>78</v>
      </c>
      <c r="D206" s="39" t="s">
        <v>640</v>
      </c>
      <c r="E206" s="39" t="s">
        <v>644</v>
      </c>
      <c r="F206" s="7" t="s">
        <v>643</v>
      </c>
      <c r="G206" s="7" t="s">
        <v>641</v>
      </c>
    </row>
    <row r="207" spans="1:7" ht="24" x14ac:dyDescent="0.15">
      <c r="A207" s="39" t="s">
        <v>463</v>
      </c>
      <c r="B207" s="39"/>
      <c r="C207" s="39" t="s">
        <v>319</v>
      </c>
      <c r="D207" s="39">
        <v>73.5</v>
      </c>
      <c r="E207" s="40">
        <v>1000</v>
      </c>
      <c r="F207" s="7">
        <v>73500</v>
      </c>
      <c r="G207" s="7">
        <v>661.5</v>
      </c>
    </row>
    <row r="208" spans="1:7" ht="24" customHeight="1" x14ac:dyDescent="0.15">
      <c r="A208" s="45" t="s">
        <v>683</v>
      </c>
      <c r="B208" s="45"/>
      <c r="C208" s="45"/>
      <c r="D208" s="45"/>
      <c r="E208" s="45"/>
      <c r="F208" s="45"/>
      <c r="G208" s="45"/>
    </row>
    <row r="209" spans="1:7" ht="24" x14ac:dyDescent="0.15">
      <c r="A209" s="39" t="s">
        <v>318</v>
      </c>
      <c r="B209" s="39" t="s">
        <v>1</v>
      </c>
      <c r="C209" s="39" t="s">
        <v>78</v>
      </c>
      <c r="D209" s="39" t="s">
        <v>640</v>
      </c>
      <c r="E209" s="39" t="s">
        <v>644</v>
      </c>
      <c r="F209" s="7" t="s">
        <v>643</v>
      </c>
      <c r="G209" s="7" t="s">
        <v>641</v>
      </c>
    </row>
    <row r="210" spans="1:7" ht="24" x14ac:dyDescent="0.15">
      <c r="A210" s="39" t="s">
        <v>464</v>
      </c>
      <c r="B210" s="39"/>
      <c r="C210" s="39" t="s">
        <v>319</v>
      </c>
      <c r="D210" s="39">
        <v>83.3</v>
      </c>
      <c r="E210" s="40">
        <v>100</v>
      </c>
      <c r="F210" s="7">
        <v>8330</v>
      </c>
      <c r="G210" s="44">
        <v>224.91</v>
      </c>
    </row>
    <row r="211" spans="1:7" ht="24" x14ac:dyDescent="0.15">
      <c r="A211" s="39" t="s">
        <v>465</v>
      </c>
      <c r="B211" s="39"/>
      <c r="C211" s="39" t="s">
        <v>319</v>
      </c>
      <c r="D211" s="39">
        <v>83.3</v>
      </c>
      <c r="E211" s="40">
        <v>100</v>
      </c>
      <c r="F211" s="7">
        <v>8330</v>
      </c>
      <c r="G211" s="44"/>
    </row>
    <row r="212" spans="1:7" ht="24" x14ac:dyDescent="0.15">
      <c r="A212" s="39" t="s">
        <v>466</v>
      </c>
      <c r="B212" s="39"/>
      <c r="C212" s="39" t="s">
        <v>319</v>
      </c>
      <c r="D212" s="39">
        <v>83.3</v>
      </c>
      <c r="E212" s="40">
        <v>100</v>
      </c>
      <c r="F212" s="7">
        <v>8330</v>
      </c>
      <c r="G212" s="44"/>
    </row>
    <row r="213" spans="1:7" ht="24" customHeight="1" x14ac:dyDescent="0.15">
      <c r="A213" s="43" t="s">
        <v>684</v>
      </c>
      <c r="B213" s="43"/>
      <c r="C213" s="43"/>
      <c r="D213" s="43"/>
      <c r="E213" s="43"/>
      <c r="F213" s="43"/>
      <c r="G213" s="43"/>
    </row>
    <row r="214" spans="1:7" ht="24" x14ac:dyDescent="0.15">
      <c r="A214" s="32" t="s">
        <v>318</v>
      </c>
      <c r="B214" s="32" t="s">
        <v>1</v>
      </c>
      <c r="C214" s="32" t="s">
        <v>78</v>
      </c>
      <c r="D214" s="32" t="s">
        <v>640</v>
      </c>
      <c r="E214" s="32" t="s">
        <v>644</v>
      </c>
      <c r="F214" s="35" t="s">
        <v>643</v>
      </c>
      <c r="G214" s="35" t="s">
        <v>641</v>
      </c>
    </row>
    <row r="215" spans="1:7" ht="24" x14ac:dyDescent="0.15">
      <c r="A215" s="32" t="s">
        <v>467</v>
      </c>
      <c r="B215" s="32" t="s">
        <v>468</v>
      </c>
      <c r="C215" s="32" t="s">
        <v>84</v>
      </c>
      <c r="D215" s="32">
        <v>21.56</v>
      </c>
      <c r="E215" s="34">
        <v>250</v>
      </c>
      <c r="F215" s="35">
        <v>5390</v>
      </c>
      <c r="G215" s="42">
        <v>145.971</v>
      </c>
    </row>
    <row r="216" spans="1:7" ht="24" x14ac:dyDescent="0.15">
      <c r="A216" s="32" t="s">
        <v>469</v>
      </c>
      <c r="B216" s="32" t="s">
        <v>468</v>
      </c>
      <c r="C216" s="32" t="s">
        <v>84</v>
      </c>
      <c r="D216" s="32">
        <v>21.56</v>
      </c>
      <c r="E216" s="34">
        <v>50</v>
      </c>
      <c r="F216" s="35">
        <v>1078</v>
      </c>
      <c r="G216" s="42"/>
    </row>
    <row r="217" spans="1:7" ht="24" x14ac:dyDescent="0.15">
      <c r="A217" s="32" t="s">
        <v>470</v>
      </c>
      <c r="B217" s="32" t="s">
        <v>468</v>
      </c>
      <c r="C217" s="32" t="s">
        <v>84</v>
      </c>
      <c r="D217" s="32">
        <v>21.56</v>
      </c>
      <c r="E217" s="34">
        <v>50</v>
      </c>
      <c r="F217" s="35">
        <v>1078</v>
      </c>
      <c r="G217" s="42"/>
    </row>
    <row r="218" spans="1:7" ht="24" x14ac:dyDescent="0.15">
      <c r="A218" s="32" t="s">
        <v>471</v>
      </c>
      <c r="B218" s="32" t="s">
        <v>468</v>
      </c>
      <c r="C218" s="32" t="s">
        <v>84</v>
      </c>
      <c r="D218" s="32">
        <v>21.56</v>
      </c>
      <c r="E218" s="34">
        <v>50</v>
      </c>
      <c r="F218" s="35">
        <v>1078</v>
      </c>
      <c r="G218" s="42"/>
    </row>
    <row r="219" spans="1:7" ht="24" x14ac:dyDescent="0.15">
      <c r="A219" s="32" t="s">
        <v>472</v>
      </c>
      <c r="B219" s="32" t="s">
        <v>468</v>
      </c>
      <c r="C219" s="32" t="s">
        <v>84</v>
      </c>
      <c r="D219" s="32">
        <v>21.56</v>
      </c>
      <c r="E219" s="34">
        <v>50</v>
      </c>
      <c r="F219" s="35">
        <v>1078</v>
      </c>
      <c r="G219" s="42"/>
    </row>
    <row r="220" spans="1:7" ht="24" x14ac:dyDescent="0.15">
      <c r="A220" s="32" t="s">
        <v>473</v>
      </c>
      <c r="B220" s="32" t="s">
        <v>76</v>
      </c>
      <c r="C220" s="32" t="s">
        <v>84</v>
      </c>
      <c r="D220" s="32">
        <v>76.44</v>
      </c>
      <c r="E220" s="34">
        <v>10</v>
      </c>
      <c r="F220" s="35">
        <v>764.4</v>
      </c>
      <c r="G220" s="42"/>
    </row>
    <row r="221" spans="1:7" x14ac:dyDescent="0.15">
      <c r="A221" s="32" t="s">
        <v>474</v>
      </c>
      <c r="B221" s="32" t="s">
        <v>468</v>
      </c>
      <c r="C221" s="32" t="s">
        <v>84</v>
      </c>
      <c r="D221" s="32">
        <v>21.56</v>
      </c>
      <c r="E221" s="34">
        <v>200</v>
      </c>
      <c r="F221" s="35">
        <v>4312</v>
      </c>
      <c r="G221" s="42"/>
    </row>
    <row r="222" spans="1:7" ht="24" x14ac:dyDescent="0.15">
      <c r="A222" s="32" t="s">
        <v>475</v>
      </c>
      <c r="B222" s="32" t="s">
        <v>468</v>
      </c>
      <c r="C222" s="32" t="s">
        <v>84</v>
      </c>
      <c r="D222" s="32">
        <v>44.1</v>
      </c>
      <c r="E222" s="34">
        <v>50</v>
      </c>
      <c r="F222" s="35">
        <v>2205</v>
      </c>
      <c r="G222" s="42"/>
    </row>
    <row r="223" spans="1:7" ht="24" x14ac:dyDescent="0.15">
      <c r="A223" s="32" t="s">
        <v>476</v>
      </c>
      <c r="B223" s="32" t="s">
        <v>468</v>
      </c>
      <c r="C223" s="32" t="s">
        <v>84</v>
      </c>
      <c r="D223" s="32">
        <v>21.56</v>
      </c>
      <c r="E223" s="34">
        <v>10</v>
      </c>
      <c r="F223" s="35">
        <v>215.6</v>
      </c>
      <c r="G223" s="42"/>
    </row>
    <row r="224" spans="1:7" ht="24" x14ac:dyDescent="0.15">
      <c r="A224" s="32" t="s">
        <v>477</v>
      </c>
      <c r="B224" s="32" t="s">
        <v>468</v>
      </c>
      <c r="C224" s="32" t="s">
        <v>84</v>
      </c>
      <c r="D224" s="32">
        <v>76</v>
      </c>
      <c r="E224" s="34">
        <v>10</v>
      </c>
      <c r="F224" s="35">
        <v>760</v>
      </c>
      <c r="G224" s="42"/>
    </row>
    <row r="225" spans="1:7" ht="24" x14ac:dyDescent="0.15">
      <c r="A225" s="32" t="s">
        <v>722</v>
      </c>
      <c r="B225" s="32" t="s">
        <v>468</v>
      </c>
      <c r="C225" s="32" t="s">
        <v>84</v>
      </c>
      <c r="D225" s="32">
        <v>76</v>
      </c>
      <c r="E225" s="34">
        <v>10</v>
      </c>
      <c r="F225" s="35">
        <v>760</v>
      </c>
      <c r="G225" s="42"/>
    </row>
    <row r="226" spans="1:7" x14ac:dyDescent="0.15">
      <c r="A226" s="32" t="s">
        <v>478</v>
      </c>
      <c r="B226" s="32" t="s">
        <v>40</v>
      </c>
      <c r="C226" s="32" t="s">
        <v>89</v>
      </c>
      <c r="D226" s="32">
        <v>13.4</v>
      </c>
      <c r="E226" s="34">
        <v>10</v>
      </c>
      <c r="F226" s="35">
        <v>134</v>
      </c>
      <c r="G226" s="42"/>
    </row>
    <row r="227" spans="1:7" ht="24" customHeight="1" x14ac:dyDescent="0.15">
      <c r="A227" s="43" t="s">
        <v>685</v>
      </c>
      <c r="B227" s="43"/>
      <c r="C227" s="43"/>
      <c r="D227" s="43"/>
      <c r="E227" s="43"/>
      <c r="F227" s="43"/>
      <c r="G227" s="43"/>
    </row>
    <row r="228" spans="1:7" ht="24" x14ac:dyDescent="0.15">
      <c r="A228" s="32" t="s">
        <v>318</v>
      </c>
      <c r="B228" s="32" t="s">
        <v>1</v>
      </c>
      <c r="C228" s="32" t="s">
        <v>78</v>
      </c>
      <c r="D228" s="32" t="s">
        <v>640</v>
      </c>
      <c r="E228" s="32" t="s">
        <v>644</v>
      </c>
      <c r="F228" s="35" t="s">
        <v>643</v>
      </c>
      <c r="G228" s="35" t="s">
        <v>641</v>
      </c>
    </row>
    <row r="229" spans="1:7" ht="24" x14ac:dyDescent="0.15">
      <c r="A229" s="32" t="s">
        <v>479</v>
      </c>
      <c r="B229" s="32" t="s">
        <v>480</v>
      </c>
      <c r="C229" s="32" t="s">
        <v>319</v>
      </c>
      <c r="D229" s="32">
        <v>1.486</v>
      </c>
      <c r="E229" s="32">
        <v>62400</v>
      </c>
      <c r="F229" s="35">
        <v>92726.399999999994</v>
      </c>
      <c r="G229" s="42">
        <v>2885.5007999999998</v>
      </c>
    </row>
    <row r="230" spans="1:7" ht="24" x14ac:dyDescent="0.15">
      <c r="A230" s="32" t="s">
        <v>481</v>
      </c>
      <c r="B230" s="32" t="s">
        <v>480</v>
      </c>
      <c r="C230" s="32" t="s">
        <v>319</v>
      </c>
      <c r="D230" s="32">
        <v>3.6520000000000001</v>
      </c>
      <c r="E230" s="32">
        <v>62400</v>
      </c>
      <c r="F230" s="35">
        <v>227884.79999999999</v>
      </c>
      <c r="G230" s="42"/>
    </row>
    <row r="231" spans="1:7" ht="34.5" customHeight="1" x14ac:dyDescent="0.15">
      <c r="A231" s="46" t="s">
        <v>725</v>
      </c>
      <c r="B231" s="46"/>
      <c r="C231" s="46"/>
      <c r="D231" s="46"/>
      <c r="E231" s="46"/>
      <c r="F231" s="46"/>
      <c r="G231" s="46"/>
    </row>
    <row r="232" spans="1:7" ht="24" customHeight="1" x14ac:dyDescent="0.15">
      <c r="A232" s="43" t="s">
        <v>686</v>
      </c>
      <c r="B232" s="43"/>
      <c r="C232" s="43"/>
      <c r="D232" s="43"/>
      <c r="E232" s="43"/>
      <c r="F232" s="43"/>
      <c r="G232" s="43"/>
    </row>
    <row r="233" spans="1:7" ht="24" x14ac:dyDescent="0.15">
      <c r="A233" s="32" t="s">
        <v>318</v>
      </c>
      <c r="B233" s="32" t="s">
        <v>1</v>
      </c>
      <c r="C233" s="32" t="s">
        <v>78</v>
      </c>
      <c r="D233" s="32" t="s">
        <v>640</v>
      </c>
      <c r="E233" s="32" t="s">
        <v>644</v>
      </c>
      <c r="F233" s="35" t="s">
        <v>643</v>
      </c>
      <c r="G233" s="35" t="s">
        <v>641</v>
      </c>
    </row>
    <row r="234" spans="1:7" ht="24" x14ac:dyDescent="0.15">
      <c r="A234" s="32" t="s">
        <v>482</v>
      </c>
      <c r="B234" s="32" t="s">
        <v>480</v>
      </c>
      <c r="C234" s="32" t="s">
        <v>93</v>
      </c>
      <c r="D234" s="32">
        <v>3150.69</v>
      </c>
      <c r="E234" s="40">
        <v>1</v>
      </c>
      <c r="F234" s="32">
        <v>3150.69</v>
      </c>
      <c r="G234" s="35">
        <v>28.356210000000001</v>
      </c>
    </row>
    <row r="235" spans="1:7" ht="24" customHeight="1" x14ac:dyDescent="0.15">
      <c r="A235" s="43" t="s">
        <v>687</v>
      </c>
      <c r="B235" s="43"/>
      <c r="C235" s="43"/>
      <c r="D235" s="43"/>
      <c r="E235" s="43"/>
      <c r="F235" s="43"/>
      <c r="G235" s="43"/>
    </row>
    <row r="236" spans="1:7" ht="24" x14ac:dyDescent="0.15">
      <c r="A236" s="32" t="s">
        <v>318</v>
      </c>
      <c r="B236" s="32" t="s">
        <v>1</v>
      </c>
      <c r="C236" s="32" t="s">
        <v>78</v>
      </c>
      <c r="D236" s="32" t="s">
        <v>640</v>
      </c>
      <c r="E236" s="32" t="s">
        <v>644</v>
      </c>
      <c r="F236" s="35" t="s">
        <v>643</v>
      </c>
      <c r="G236" s="35" t="s">
        <v>641</v>
      </c>
    </row>
    <row r="237" spans="1:7" ht="24" x14ac:dyDescent="0.15">
      <c r="A237" s="32" t="s">
        <v>483</v>
      </c>
      <c r="B237" s="32" t="s">
        <v>484</v>
      </c>
      <c r="C237" s="32" t="s">
        <v>84</v>
      </c>
      <c r="D237" s="32">
        <v>179.83</v>
      </c>
      <c r="E237" s="32">
        <v>70</v>
      </c>
      <c r="F237" s="35">
        <v>12588.1</v>
      </c>
      <c r="G237" s="42">
        <v>5063.60502</v>
      </c>
    </row>
    <row r="238" spans="1:7" ht="24" x14ac:dyDescent="0.15">
      <c r="A238" s="32" t="s">
        <v>485</v>
      </c>
      <c r="B238" s="32" t="s">
        <v>486</v>
      </c>
      <c r="C238" s="32" t="s">
        <v>93</v>
      </c>
      <c r="D238" s="32">
        <v>206.24</v>
      </c>
      <c r="E238" s="32">
        <v>15</v>
      </c>
      <c r="F238" s="35">
        <v>3093.6</v>
      </c>
      <c r="G238" s="42"/>
    </row>
    <row r="239" spans="1:7" ht="24" x14ac:dyDescent="0.15">
      <c r="A239" s="32" t="s">
        <v>487</v>
      </c>
      <c r="B239" s="32" t="s">
        <v>488</v>
      </c>
      <c r="C239" s="32" t="s">
        <v>93</v>
      </c>
      <c r="D239" s="32">
        <v>318.99</v>
      </c>
      <c r="E239" s="32">
        <v>50</v>
      </c>
      <c r="F239" s="35">
        <v>15949.5</v>
      </c>
      <c r="G239" s="42"/>
    </row>
    <row r="240" spans="1:7" ht="24" x14ac:dyDescent="0.15">
      <c r="A240" s="32" t="s">
        <v>489</v>
      </c>
      <c r="B240" s="32" t="s">
        <v>486</v>
      </c>
      <c r="C240" s="32" t="s">
        <v>93</v>
      </c>
      <c r="D240" s="32">
        <v>260.25</v>
      </c>
      <c r="E240" s="32">
        <v>1970</v>
      </c>
      <c r="F240" s="35">
        <v>512692.5</v>
      </c>
      <c r="G240" s="42"/>
    </row>
    <row r="241" spans="1:7" ht="24" x14ac:dyDescent="0.15">
      <c r="A241" s="32" t="s">
        <v>490</v>
      </c>
      <c r="B241" s="32" t="s">
        <v>491</v>
      </c>
      <c r="C241" s="32" t="s">
        <v>93</v>
      </c>
      <c r="D241" s="32">
        <v>106.39</v>
      </c>
      <c r="E241" s="32">
        <v>1</v>
      </c>
      <c r="F241" s="35">
        <v>106.39</v>
      </c>
      <c r="G241" s="42"/>
    </row>
    <row r="242" spans="1:7" x14ac:dyDescent="0.15">
      <c r="A242" s="32" t="s">
        <v>492</v>
      </c>
      <c r="B242" s="32" t="s">
        <v>493</v>
      </c>
      <c r="C242" s="32" t="s">
        <v>93</v>
      </c>
      <c r="D242" s="32">
        <v>212.78</v>
      </c>
      <c r="E242" s="32">
        <v>86</v>
      </c>
      <c r="F242" s="35">
        <v>18299.080000000002</v>
      </c>
      <c r="G242" s="42"/>
    </row>
    <row r="243" spans="1:7" x14ac:dyDescent="0.15">
      <c r="A243" s="46" t="s">
        <v>494</v>
      </c>
      <c r="B243" s="46"/>
      <c r="C243" s="46"/>
      <c r="D243" s="46"/>
      <c r="E243" s="46"/>
      <c r="F243" s="46"/>
      <c r="G243" s="46"/>
    </row>
    <row r="244" spans="1:7" ht="24" customHeight="1" x14ac:dyDescent="0.15">
      <c r="A244" s="43" t="s">
        <v>688</v>
      </c>
      <c r="B244" s="43"/>
      <c r="C244" s="43"/>
      <c r="D244" s="43"/>
      <c r="E244" s="43"/>
      <c r="F244" s="43"/>
      <c r="G244" s="43"/>
    </row>
    <row r="245" spans="1:7" ht="24" x14ac:dyDescent="0.15">
      <c r="A245" s="32" t="s">
        <v>318</v>
      </c>
      <c r="B245" s="32" t="s">
        <v>1</v>
      </c>
      <c r="C245" s="32" t="s">
        <v>78</v>
      </c>
      <c r="D245" s="32" t="s">
        <v>640</v>
      </c>
      <c r="E245" s="32" t="s">
        <v>644</v>
      </c>
      <c r="F245" s="35" t="s">
        <v>643</v>
      </c>
      <c r="G245" s="35" t="s">
        <v>641</v>
      </c>
    </row>
    <row r="246" spans="1:7" ht="24" x14ac:dyDescent="0.15">
      <c r="A246" s="32" t="s">
        <v>495</v>
      </c>
      <c r="B246" s="32"/>
      <c r="C246" s="32" t="s">
        <v>319</v>
      </c>
      <c r="D246" s="32">
        <v>3.3239999999999998</v>
      </c>
      <c r="E246" s="34">
        <v>100</v>
      </c>
      <c r="F246" s="35">
        <v>332.4</v>
      </c>
      <c r="G246" s="42">
        <v>31.59</v>
      </c>
    </row>
    <row r="247" spans="1:7" ht="24" x14ac:dyDescent="0.15">
      <c r="A247" s="32" t="s">
        <v>496</v>
      </c>
      <c r="B247" s="32"/>
      <c r="C247" s="32" t="s">
        <v>319</v>
      </c>
      <c r="D247" s="32">
        <v>2.7</v>
      </c>
      <c r="E247" s="34">
        <v>200</v>
      </c>
      <c r="F247" s="35">
        <v>540</v>
      </c>
      <c r="G247" s="42"/>
    </row>
    <row r="248" spans="1:7" ht="24" x14ac:dyDescent="0.15">
      <c r="A248" s="32" t="s">
        <v>497</v>
      </c>
      <c r="B248" s="32"/>
      <c r="C248" s="32" t="s">
        <v>319</v>
      </c>
      <c r="D248" s="32">
        <v>0.99</v>
      </c>
      <c r="E248" s="34">
        <v>3000</v>
      </c>
      <c r="F248" s="35">
        <v>2970</v>
      </c>
      <c r="G248" s="42"/>
    </row>
    <row r="249" spans="1:7" ht="24" customHeight="1" x14ac:dyDescent="0.15">
      <c r="A249" s="43" t="s">
        <v>689</v>
      </c>
      <c r="B249" s="43"/>
      <c r="C249" s="43"/>
      <c r="D249" s="43"/>
      <c r="E249" s="43"/>
      <c r="F249" s="43"/>
      <c r="G249" s="43"/>
    </row>
    <row r="250" spans="1:7" ht="24" x14ac:dyDescent="0.15">
      <c r="A250" s="32" t="s">
        <v>318</v>
      </c>
      <c r="B250" s="32" t="s">
        <v>1</v>
      </c>
      <c r="C250" s="32" t="s">
        <v>78</v>
      </c>
      <c r="D250" s="32" t="s">
        <v>640</v>
      </c>
      <c r="E250" s="32" t="s">
        <v>644</v>
      </c>
      <c r="F250" s="35" t="s">
        <v>643</v>
      </c>
      <c r="G250" s="35" t="s">
        <v>641</v>
      </c>
    </row>
    <row r="251" spans="1:7" ht="24" x14ac:dyDescent="0.15">
      <c r="A251" s="32" t="s">
        <v>498</v>
      </c>
      <c r="B251" s="32"/>
      <c r="C251" s="32" t="s">
        <v>319</v>
      </c>
      <c r="D251" s="32">
        <v>3.32</v>
      </c>
      <c r="E251" s="34">
        <v>440</v>
      </c>
      <c r="F251" s="35">
        <v>1460.8</v>
      </c>
      <c r="G251" s="42">
        <v>18.007200000000001</v>
      </c>
    </row>
    <row r="252" spans="1:7" ht="36" x14ac:dyDescent="0.15">
      <c r="A252" s="32" t="s">
        <v>499</v>
      </c>
      <c r="B252" s="32"/>
      <c r="C252" s="32" t="s">
        <v>319</v>
      </c>
      <c r="D252" s="32">
        <v>2.7</v>
      </c>
      <c r="E252" s="34">
        <v>200</v>
      </c>
      <c r="F252" s="35">
        <v>540</v>
      </c>
      <c r="G252" s="42"/>
    </row>
    <row r="253" spans="1:7" ht="24" customHeight="1" x14ac:dyDescent="0.15">
      <c r="A253" s="43" t="s">
        <v>690</v>
      </c>
      <c r="B253" s="43"/>
      <c r="C253" s="43"/>
      <c r="D253" s="43"/>
      <c r="E253" s="43"/>
      <c r="F253" s="43"/>
      <c r="G253" s="43"/>
    </row>
    <row r="254" spans="1:7" ht="24" x14ac:dyDescent="0.15">
      <c r="A254" s="32" t="s">
        <v>318</v>
      </c>
      <c r="B254" s="32" t="s">
        <v>1</v>
      </c>
      <c r="C254" s="32" t="s">
        <v>78</v>
      </c>
      <c r="D254" s="32" t="s">
        <v>640</v>
      </c>
      <c r="E254" s="32" t="s">
        <v>644</v>
      </c>
      <c r="F254" s="35" t="s">
        <v>643</v>
      </c>
      <c r="G254" s="35" t="s">
        <v>641</v>
      </c>
    </row>
    <row r="255" spans="1:7" ht="24" x14ac:dyDescent="0.15">
      <c r="A255" s="32" t="s">
        <v>500</v>
      </c>
      <c r="B255" s="32"/>
      <c r="C255" s="32" t="s">
        <v>319</v>
      </c>
      <c r="D255" s="32">
        <v>3.3</v>
      </c>
      <c r="E255" s="34">
        <v>58560</v>
      </c>
      <c r="F255" s="35">
        <v>193248</v>
      </c>
      <c r="G255" s="42">
        <v>3120.768</v>
      </c>
    </row>
    <row r="256" spans="1:7" ht="24" x14ac:dyDescent="0.15">
      <c r="A256" s="32" t="s">
        <v>501</v>
      </c>
      <c r="B256" s="32"/>
      <c r="C256" s="32" t="s">
        <v>319</v>
      </c>
      <c r="D256" s="32">
        <v>1.4</v>
      </c>
      <c r="E256" s="34">
        <v>48960</v>
      </c>
      <c r="F256" s="35">
        <v>68544</v>
      </c>
      <c r="G256" s="42"/>
    </row>
    <row r="257" spans="1:7" ht="24" x14ac:dyDescent="0.15">
      <c r="A257" s="32" t="s">
        <v>502</v>
      </c>
      <c r="B257" s="32"/>
      <c r="C257" s="32" t="s">
        <v>319</v>
      </c>
      <c r="D257" s="32">
        <v>1.1000000000000001</v>
      </c>
      <c r="E257" s="34">
        <v>60480</v>
      </c>
      <c r="F257" s="35">
        <v>66528</v>
      </c>
      <c r="G257" s="42"/>
    </row>
    <row r="258" spans="1:7" ht="24" x14ac:dyDescent="0.15">
      <c r="A258" s="32" t="s">
        <v>503</v>
      </c>
      <c r="B258" s="32"/>
      <c r="C258" s="32" t="s">
        <v>319</v>
      </c>
      <c r="D258" s="32">
        <v>0.6</v>
      </c>
      <c r="E258" s="34">
        <v>30720</v>
      </c>
      <c r="F258" s="35">
        <v>18432</v>
      </c>
      <c r="G258" s="42"/>
    </row>
    <row r="259" spans="1:7" x14ac:dyDescent="0.15">
      <c r="A259" s="48" t="s">
        <v>504</v>
      </c>
      <c r="B259" s="48"/>
      <c r="C259" s="48"/>
      <c r="D259" s="48"/>
      <c r="E259" s="48"/>
      <c r="F259" s="48"/>
      <c r="G259" s="48"/>
    </row>
    <row r="260" spans="1:7" ht="24" customHeight="1" x14ac:dyDescent="0.15">
      <c r="A260" s="47" t="s">
        <v>691</v>
      </c>
      <c r="B260" s="47"/>
      <c r="C260" s="47"/>
      <c r="D260" s="47"/>
      <c r="E260" s="47"/>
      <c r="F260" s="47"/>
      <c r="G260" s="47"/>
    </row>
    <row r="261" spans="1:7" ht="24" x14ac:dyDescent="0.15">
      <c r="A261" s="32" t="s">
        <v>318</v>
      </c>
      <c r="B261" s="32" t="s">
        <v>1</v>
      </c>
      <c r="C261" s="32" t="s">
        <v>78</v>
      </c>
      <c r="D261" s="32" t="s">
        <v>640</v>
      </c>
      <c r="E261" s="32" t="s">
        <v>644</v>
      </c>
      <c r="F261" s="35" t="s">
        <v>643</v>
      </c>
      <c r="G261" s="35" t="s">
        <v>641</v>
      </c>
    </row>
    <row r="262" spans="1:7" x14ac:dyDescent="0.15">
      <c r="A262" s="37" t="s">
        <v>723</v>
      </c>
      <c r="B262" s="32" t="s">
        <v>40</v>
      </c>
      <c r="C262" s="32" t="s">
        <v>93</v>
      </c>
      <c r="D262" s="32">
        <v>1650</v>
      </c>
      <c r="E262" s="32">
        <v>10</v>
      </c>
      <c r="F262" s="35">
        <v>16500</v>
      </c>
      <c r="G262" s="42">
        <v>297</v>
      </c>
    </row>
    <row r="263" spans="1:7" x14ac:dyDescent="0.15">
      <c r="A263" s="37" t="s">
        <v>41</v>
      </c>
      <c r="B263" s="32" t="s">
        <v>40</v>
      </c>
      <c r="C263" s="32" t="s">
        <v>93</v>
      </c>
      <c r="D263" s="32">
        <v>1650</v>
      </c>
      <c r="E263" s="32">
        <v>10</v>
      </c>
      <c r="F263" s="35">
        <v>16500</v>
      </c>
      <c r="G263" s="42"/>
    </row>
    <row r="264" spans="1:7" ht="24" customHeight="1" x14ac:dyDescent="0.15">
      <c r="A264" s="47" t="s">
        <v>692</v>
      </c>
      <c r="B264" s="47"/>
      <c r="C264" s="47"/>
      <c r="D264" s="47"/>
      <c r="E264" s="47"/>
      <c r="F264" s="47"/>
      <c r="G264" s="47"/>
    </row>
    <row r="265" spans="1:7" ht="24" x14ac:dyDescent="0.15">
      <c r="A265" s="32" t="s">
        <v>318</v>
      </c>
      <c r="B265" s="32" t="s">
        <v>1</v>
      </c>
      <c r="C265" s="32" t="s">
        <v>78</v>
      </c>
      <c r="D265" s="32" t="s">
        <v>640</v>
      </c>
      <c r="E265" s="32" t="s">
        <v>644</v>
      </c>
      <c r="F265" s="35" t="s">
        <v>643</v>
      </c>
      <c r="G265" s="35" t="s">
        <v>641</v>
      </c>
    </row>
    <row r="266" spans="1:7" x14ac:dyDescent="0.15">
      <c r="A266" s="36" t="s">
        <v>505</v>
      </c>
      <c r="B266" s="32" t="s">
        <v>506</v>
      </c>
      <c r="C266" s="32" t="s">
        <v>93</v>
      </c>
      <c r="D266" s="32">
        <v>80</v>
      </c>
      <c r="E266" s="32">
        <v>150</v>
      </c>
      <c r="F266" s="35">
        <v>12000</v>
      </c>
      <c r="G266" s="35">
        <v>108</v>
      </c>
    </row>
    <row r="267" spans="1:7" ht="24" customHeight="1" x14ac:dyDescent="0.15">
      <c r="A267" s="43" t="s">
        <v>693</v>
      </c>
      <c r="B267" s="43"/>
      <c r="C267" s="43"/>
      <c r="D267" s="43"/>
      <c r="E267" s="43"/>
      <c r="F267" s="43"/>
      <c r="G267" s="43"/>
    </row>
    <row r="268" spans="1:7" ht="24" x14ac:dyDescent="0.15">
      <c r="A268" s="32" t="s">
        <v>318</v>
      </c>
      <c r="B268" s="32" t="s">
        <v>1</v>
      </c>
      <c r="C268" s="32" t="s">
        <v>78</v>
      </c>
      <c r="D268" s="32" t="s">
        <v>640</v>
      </c>
      <c r="E268" s="32" t="s">
        <v>644</v>
      </c>
      <c r="F268" s="35" t="s">
        <v>643</v>
      </c>
      <c r="G268" s="35" t="s">
        <v>641</v>
      </c>
    </row>
    <row r="269" spans="1:7" ht="24" x14ac:dyDescent="0.15">
      <c r="A269" s="32" t="s">
        <v>507</v>
      </c>
      <c r="B269" s="32" t="s">
        <v>508</v>
      </c>
      <c r="C269" s="32" t="s">
        <v>89</v>
      </c>
      <c r="D269" s="32">
        <v>1918.84</v>
      </c>
      <c r="E269" s="34">
        <v>3</v>
      </c>
      <c r="F269" s="35">
        <v>5756.52</v>
      </c>
      <c r="G269" s="42">
        <v>2579.969556</v>
      </c>
    </row>
    <row r="270" spans="1:7" ht="24" x14ac:dyDescent="0.15">
      <c r="A270" s="32" t="s">
        <v>509</v>
      </c>
      <c r="B270" s="32" t="s">
        <v>510</v>
      </c>
      <c r="C270" s="32" t="s">
        <v>93</v>
      </c>
      <c r="D270" s="32">
        <v>3279.47</v>
      </c>
      <c r="E270" s="34">
        <v>22</v>
      </c>
      <c r="F270" s="35">
        <v>72148.34</v>
      </c>
      <c r="G270" s="42"/>
    </row>
    <row r="271" spans="1:7" x14ac:dyDescent="0.15">
      <c r="A271" s="32" t="s">
        <v>511</v>
      </c>
      <c r="B271" s="32" t="s">
        <v>512</v>
      </c>
      <c r="C271" s="32" t="s">
        <v>93</v>
      </c>
      <c r="D271" s="32">
        <v>784.98</v>
      </c>
      <c r="E271" s="34">
        <v>1</v>
      </c>
      <c r="F271" s="35">
        <v>784.98</v>
      </c>
      <c r="G271" s="42"/>
    </row>
    <row r="272" spans="1:7" ht="24" x14ac:dyDescent="0.15">
      <c r="A272" s="32" t="s">
        <v>513</v>
      </c>
      <c r="B272" s="32" t="s">
        <v>512</v>
      </c>
      <c r="C272" s="32" t="s">
        <v>93</v>
      </c>
      <c r="D272" s="32">
        <v>680.32</v>
      </c>
      <c r="E272" s="34">
        <v>36</v>
      </c>
      <c r="F272" s="35">
        <v>24491.376</v>
      </c>
      <c r="G272" s="42"/>
    </row>
    <row r="273" spans="1:7" ht="24" x14ac:dyDescent="0.15">
      <c r="A273" s="32" t="s">
        <v>514</v>
      </c>
      <c r="B273" s="32" t="s">
        <v>512</v>
      </c>
      <c r="C273" s="32" t="s">
        <v>93</v>
      </c>
      <c r="D273" s="32">
        <v>680.32</v>
      </c>
      <c r="E273" s="34">
        <v>16</v>
      </c>
      <c r="F273" s="35">
        <v>10885.056</v>
      </c>
      <c r="G273" s="42"/>
    </row>
    <row r="274" spans="1:7" ht="24" x14ac:dyDescent="0.15">
      <c r="A274" s="32" t="s">
        <v>515</v>
      </c>
      <c r="B274" s="32" t="s">
        <v>512</v>
      </c>
      <c r="C274" s="32" t="s">
        <v>93</v>
      </c>
      <c r="D274" s="32">
        <v>3332</v>
      </c>
      <c r="E274" s="34">
        <v>31</v>
      </c>
      <c r="F274" s="35">
        <v>103292</v>
      </c>
      <c r="G274" s="42"/>
    </row>
    <row r="275" spans="1:7" ht="24" x14ac:dyDescent="0.15">
      <c r="A275" s="32" t="s">
        <v>516</v>
      </c>
      <c r="B275" s="32" t="s">
        <v>512</v>
      </c>
      <c r="C275" s="32" t="s">
        <v>93</v>
      </c>
      <c r="D275" s="32">
        <v>854.76</v>
      </c>
      <c r="E275" s="34">
        <v>82</v>
      </c>
      <c r="F275" s="35">
        <v>70089.991999999998</v>
      </c>
      <c r="G275" s="42"/>
    </row>
    <row r="276" spans="1:7" ht="24" x14ac:dyDescent="0.15">
      <c r="A276" s="32" t="s">
        <v>517</v>
      </c>
      <c r="B276" s="32" t="s">
        <v>512</v>
      </c>
      <c r="C276" s="32" t="s">
        <v>93</v>
      </c>
      <c r="D276" s="32">
        <v>540.76</v>
      </c>
      <c r="E276" s="34">
        <v>1</v>
      </c>
      <c r="F276" s="35">
        <v>540.76</v>
      </c>
      <c r="G276" s="42"/>
    </row>
    <row r="277" spans="1:7" x14ac:dyDescent="0.15">
      <c r="A277" s="32" t="s">
        <v>518</v>
      </c>
      <c r="B277" s="32" t="s">
        <v>512</v>
      </c>
      <c r="C277" s="32" t="s">
        <v>93</v>
      </c>
      <c r="D277" s="32">
        <v>235.49</v>
      </c>
      <c r="E277" s="34">
        <v>1</v>
      </c>
      <c r="F277" s="35">
        <v>235.49</v>
      </c>
      <c r="G277" s="42"/>
    </row>
    <row r="278" spans="1:7" ht="24" customHeight="1" x14ac:dyDescent="0.15">
      <c r="A278" s="43" t="s">
        <v>694</v>
      </c>
      <c r="B278" s="43"/>
      <c r="C278" s="43"/>
      <c r="D278" s="43"/>
      <c r="E278" s="43"/>
      <c r="F278" s="43"/>
      <c r="G278" s="43"/>
    </row>
    <row r="279" spans="1:7" ht="24" x14ac:dyDescent="0.15">
      <c r="A279" s="32" t="s">
        <v>318</v>
      </c>
      <c r="B279" s="32" t="s">
        <v>1</v>
      </c>
      <c r="C279" s="32" t="s">
        <v>78</v>
      </c>
      <c r="D279" s="32" t="s">
        <v>640</v>
      </c>
      <c r="E279" s="32" t="s">
        <v>644</v>
      </c>
      <c r="F279" s="35" t="s">
        <v>643</v>
      </c>
      <c r="G279" s="35" t="s">
        <v>641</v>
      </c>
    </row>
    <row r="280" spans="1:7" ht="36" x14ac:dyDescent="0.15">
      <c r="A280" s="32" t="s">
        <v>42</v>
      </c>
      <c r="B280" s="32" t="s">
        <v>43</v>
      </c>
      <c r="C280" s="32" t="s">
        <v>93</v>
      </c>
      <c r="D280" s="32">
        <v>1119.69</v>
      </c>
      <c r="E280" s="34">
        <v>20</v>
      </c>
      <c r="F280" s="35">
        <v>22393.8</v>
      </c>
      <c r="G280" s="42">
        <v>2600.6686199999999</v>
      </c>
    </row>
    <row r="281" spans="1:7" ht="24" x14ac:dyDescent="0.15">
      <c r="A281" s="32" t="s">
        <v>44</v>
      </c>
      <c r="B281" s="36" t="s">
        <v>695</v>
      </c>
      <c r="C281" s="32" t="s">
        <v>93</v>
      </c>
      <c r="D281" s="32">
        <v>1119.69</v>
      </c>
      <c r="E281" s="34">
        <v>57</v>
      </c>
      <c r="F281" s="35">
        <v>63822.33</v>
      </c>
      <c r="G281" s="42"/>
    </row>
    <row r="282" spans="1:7" ht="24" x14ac:dyDescent="0.15">
      <c r="A282" s="32" t="s">
        <v>45</v>
      </c>
      <c r="B282" s="36" t="s">
        <v>46</v>
      </c>
      <c r="C282" s="32" t="s">
        <v>93</v>
      </c>
      <c r="D282" s="32">
        <v>1698.84</v>
      </c>
      <c r="E282" s="34">
        <v>8</v>
      </c>
      <c r="F282" s="35">
        <v>13590.72</v>
      </c>
      <c r="G282" s="42"/>
    </row>
    <row r="283" spans="1:7" ht="36" x14ac:dyDescent="0.15">
      <c r="A283" s="32" t="s">
        <v>47</v>
      </c>
      <c r="B283" s="36" t="s">
        <v>48</v>
      </c>
      <c r="C283" s="32" t="s">
        <v>93</v>
      </c>
      <c r="D283" s="32">
        <v>1336.5</v>
      </c>
      <c r="E283" s="34">
        <v>58</v>
      </c>
      <c r="F283" s="35">
        <v>77517</v>
      </c>
      <c r="G283" s="42"/>
    </row>
    <row r="284" spans="1:7" ht="24" x14ac:dyDescent="0.15">
      <c r="A284" s="32" t="s">
        <v>49</v>
      </c>
      <c r="B284" s="36" t="s">
        <v>50</v>
      </c>
      <c r="C284" s="32" t="s">
        <v>93</v>
      </c>
      <c r="D284" s="32">
        <v>446.49</v>
      </c>
      <c r="E284" s="34">
        <v>1</v>
      </c>
      <c r="F284" s="32">
        <v>446.49</v>
      </c>
      <c r="G284" s="42"/>
    </row>
    <row r="285" spans="1:7" ht="24" x14ac:dyDescent="0.15">
      <c r="A285" s="32" t="s">
        <v>51</v>
      </c>
      <c r="B285" s="36" t="s">
        <v>52</v>
      </c>
      <c r="C285" s="32" t="s">
        <v>93</v>
      </c>
      <c r="D285" s="32">
        <v>810.81</v>
      </c>
      <c r="E285" s="34">
        <v>68</v>
      </c>
      <c r="F285" s="35">
        <v>55135.08</v>
      </c>
      <c r="G285" s="42"/>
    </row>
    <row r="286" spans="1:7" ht="36" x14ac:dyDescent="0.15">
      <c r="A286" s="32" t="s">
        <v>53</v>
      </c>
      <c r="B286" s="36" t="s">
        <v>54</v>
      </c>
      <c r="C286" s="32" t="s">
        <v>93</v>
      </c>
      <c r="D286" s="32">
        <v>1683</v>
      </c>
      <c r="E286" s="34">
        <v>24</v>
      </c>
      <c r="F286" s="35">
        <v>40392</v>
      </c>
      <c r="G286" s="42"/>
    </row>
    <row r="287" spans="1:7" x14ac:dyDescent="0.15">
      <c r="A287" s="32" t="s">
        <v>55</v>
      </c>
      <c r="B287" s="32" t="s">
        <v>56</v>
      </c>
      <c r="C287" s="32" t="s">
        <v>93</v>
      </c>
      <c r="D287" s="32">
        <v>767.25</v>
      </c>
      <c r="E287" s="34">
        <v>21</v>
      </c>
      <c r="F287" s="35">
        <v>16112.25</v>
      </c>
      <c r="G287" s="42"/>
    </row>
    <row r="288" spans="1:7" ht="36" x14ac:dyDescent="0.15">
      <c r="A288" s="32" t="s">
        <v>57</v>
      </c>
      <c r="B288" s="36" t="s">
        <v>58</v>
      </c>
      <c r="C288" s="32" t="s">
        <v>89</v>
      </c>
      <c r="D288" s="32">
        <v>446.69</v>
      </c>
      <c r="E288" s="34">
        <v>1</v>
      </c>
      <c r="F288" s="32">
        <v>446.69</v>
      </c>
      <c r="G288" s="42"/>
    </row>
    <row r="289" spans="1:7" ht="24" customHeight="1" x14ac:dyDescent="0.15">
      <c r="A289" s="43" t="s">
        <v>696</v>
      </c>
      <c r="B289" s="43"/>
      <c r="C289" s="43"/>
      <c r="D289" s="43"/>
      <c r="E289" s="43"/>
      <c r="F289" s="43"/>
      <c r="G289" s="43"/>
    </row>
    <row r="290" spans="1:7" ht="24" x14ac:dyDescent="0.15">
      <c r="A290" s="32" t="s">
        <v>318</v>
      </c>
      <c r="B290" s="32" t="s">
        <v>1</v>
      </c>
      <c r="C290" s="32" t="s">
        <v>78</v>
      </c>
      <c r="D290" s="32" t="s">
        <v>640</v>
      </c>
      <c r="E290" s="32" t="s">
        <v>644</v>
      </c>
      <c r="F290" s="35" t="s">
        <v>643</v>
      </c>
      <c r="G290" s="35" t="s">
        <v>641</v>
      </c>
    </row>
    <row r="291" spans="1:7" ht="24" x14ac:dyDescent="0.15">
      <c r="A291" s="32" t="s">
        <v>519</v>
      </c>
      <c r="B291" s="32" t="s">
        <v>520</v>
      </c>
      <c r="C291" s="32" t="s">
        <v>89</v>
      </c>
      <c r="D291" s="32">
        <v>148.5</v>
      </c>
      <c r="E291" s="34">
        <v>140</v>
      </c>
      <c r="F291" s="35">
        <v>20790</v>
      </c>
      <c r="G291" s="35">
        <v>187.11</v>
      </c>
    </row>
    <row r="292" spans="1:7" ht="24" customHeight="1" x14ac:dyDescent="0.15">
      <c r="A292" s="43" t="s">
        <v>697</v>
      </c>
      <c r="B292" s="43"/>
      <c r="C292" s="43"/>
      <c r="D292" s="43"/>
      <c r="E292" s="43"/>
      <c r="F292" s="43"/>
      <c r="G292" s="43"/>
    </row>
    <row r="293" spans="1:7" ht="24" x14ac:dyDescent="0.15">
      <c r="A293" s="32" t="s">
        <v>318</v>
      </c>
      <c r="B293" s="32" t="s">
        <v>1</v>
      </c>
      <c r="C293" s="32" t="s">
        <v>78</v>
      </c>
      <c r="D293" s="32" t="s">
        <v>640</v>
      </c>
      <c r="E293" s="32" t="s">
        <v>644</v>
      </c>
      <c r="F293" s="35" t="s">
        <v>643</v>
      </c>
      <c r="G293" s="35" t="s">
        <v>641</v>
      </c>
    </row>
    <row r="294" spans="1:7" x14ac:dyDescent="0.15">
      <c r="A294" s="32" t="s">
        <v>59</v>
      </c>
      <c r="B294" s="32" t="s">
        <v>60</v>
      </c>
      <c r="C294" s="32" t="s">
        <v>89</v>
      </c>
      <c r="D294" s="32">
        <v>318.08999999999997</v>
      </c>
      <c r="E294" s="34">
        <v>6</v>
      </c>
      <c r="F294" s="35">
        <v>1908.5219999999999</v>
      </c>
      <c r="G294" s="35">
        <v>17.176697999999998</v>
      </c>
    </row>
    <row r="295" spans="1:7" ht="24" customHeight="1" x14ac:dyDescent="0.15">
      <c r="A295" s="43" t="s">
        <v>698</v>
      </c>
      <c r="B295" s="43"/>
      <c r="C295" s="43"/>
      <c r="D295" s="43"/>
      <c r="E295" s="43"/>
      <c r="F295" s="43"/>
      <c r="G295" s="43"/>
    </row>
    <row r="296" spans="1:7" ht="24" x14ac:dyDescent="0.15">
      <c r="A296" s="39" t="s">
        <v>318</v>
      </c>
      <c r="B296" s="39" t="s">
        <v>1</v>
      </c>
      <c r="C296" s="39" t="s">
        <v>78</v>
      </c>
      <c r="D296" s="39" t="s">
        <v>640</v>
      </c>
      <c r="E296" s="39" t="s">
        <v>644</v>
      </c>
      <c r="F296" s="7" t="s">
        <v>643</v>
      </c>
      <c r="G296" s="7" t="s">
        <v>641</v>
      </c>
    </row>
    <row r="297" spans="1:7" x14ac:dyDescent="0.15">
      <c r="A297" s="7" t="s">
        <v>61</v>
      </c>
      <c r="B297" s="7"/>
      <c r="C297" s="7" t="s">
        <v>94</v>
      </c>
      <c r="D297" s="39">
        <v>3500</v>
      </c>
      <c r="E297" s="39">
        <v>10</v>
      </c>
      <c r="F297" s="7">
        <v>35000</v>
      </c>
      <c r="G297" s="7">
        <v>315.00000000000006</v>
      </c>
    </row>
    <row r="298" spans="1:7" ht="24" customHeight="1" x14ac:dyDescent="0.15">
      <c r="A298" s="45" t="s">
        <v>699</v>
      </c>
      <c r="B298" s="45"/>
      <c r="C298" s="45"/>
      <c r="D298" s="45"/>
      <c r="E298" s="45"/>
      <c r="F298" s="45"/>
      <c r="G298" s="45"/>
    </row>
    <row r="299" spans="1:7" ht="24" x14ac:dyDescent="0.15">
      <c r="A299" s="39" t="s">
        <v>318</v>
      </c>
      <c r="B299" s="39" t="s">
        <v>1</v>
      </c>
      <c r="C299" s="39" t="s">
        <v>78</v>
      </c>
      <c r="D299" s="39" t="s">
        <v>640</v>
      </c>
      <c r="E299" s="39" t="s">
        <v>644</v>
      </c>
      <c r="F299" s="7" t="s">
        <v>643</v>
      </c>
      <c r="G299" s="7" t="s">
        <v>641</v>
      </c>
    </row>
    <row r="300" spans="1:7" x14ac:dyDescent="0.15">
      <c r="A300" s="7" t="s">
        <v>62</v>
      </c>
      <c r="B300" s="7" t="s">
        <v>63</v>
      </c>
      <c r="C300" s="39" t="s">
        <v>89</v>
      </c>
      <c r="D300" s="39">
        <v>592.79999999999995</v>
      </c>
      <c r="E300" s="39">
        <v>20</v>
      </c>
      <c r="F300" s="7">
        <v>11856</v>
      </c>
      <c r="G300" s="41">
        <v>106.70399999999999</v>
      </c>
    </row>
    <row r="301" spans="1:7" ht="24" customHeight="1" x14ac:dyDescent="0.15">
      <c r="A301" s="45" t="s">
        <v>700</v>
      </c>
      <c r="B301" s="45"/>
      <c r="C301" s="45"/>
      <c r="D301" s="45"/>
      <c r="E301" s="45"/>
      <c r="F301" s="45"/>
      <c r="G301" s="45"/>
    </row>
    <row r="302" spans="1:7" ht="24" x14ac:dyDescent="0.15">
      <c r="A302" s="39" t="s">
        <v>318</v>
      </c>
      <c r="B302" s="39" t="s">
        <v>1</v>
      </c>
      <c r="C302" s="39" t="s">
        <v>78</v>
      </c>
      <c r="D302" s="39" t="s">
        <v>640</v>
      </c>
      <c r="E302" s="39" t="s">
        <v>644</v>
      </c>
      <c r="F302" s="7" t="s">
        <v>643</v>
      </c>
      <c r="G302" s="7" t="s">
        <v>641</v>
      </c>
    </row>
    <row r="303" spans="1:7" ht="24" x14ac:dyDescent="0.15">
      <c r="A303" s="39" t="s">
        <v>521</v>
      </c>
      <c r="B303" s="39"/>
      <c r="C303" s="39" t="s">
        <v>319</v>
      </c>
      <c r="D303" s="39">
        <v>1.425</v>
      </c>
      <c r="E303" s="40">
        <v>3000</v>
      </c>
      <c r="F303" s="7">
        <v>4275</v>
      </c>
      <c r="G303" s="7">
        <v>38.475000000000001</v>
      </c>
    </row>
    <row r="304" spans="1:7" ht="24" customHeight="1" x14ac:dyDescent="0.15">
      <c r="A304" s="45" t="s">
        <v>701</v>
      </c>
      <c r="B304" s="45"/>
      <c r="C304" s="45"/>
      <c r="D304" s="45"/>
      <c r="E304" s="45"/>
      <c r="F304" s="45"/>
      <c r="G304" s="45"/>
    </row>
    <row r="305" spans="1:7" ht="24" x14ac:dyDescent="0.15">
      <c r="A305" s="39" t="s">
        <v>318</v>
      </c>
      <c r="B305" s="39" t="s">
        <v>1</v>
      </c>
      <c r="C305" s="39" t="s">
        <v>78</v>
      </c>
      <c r="D305" s="39" t="s">
        <v>640</v>
      </c>
      <c r="E305" s="39" t="s">
        <v>644</v>
      </c>
      <c r="F305" s="7" t="s">
        <v>643</v>
      </c>
      <c r="G305" s="7" t="s">
        <v>641</v>
      </c>
    </row>
    <row r="306" spans="1:7" x14ac:dyDescent="0.15">
      <c r="A306" s="39" t="s">
        <v>522</v>
      </c>
      <c r="B306" s="39" t="s">
        <v>647</v>
      </c>
      <c r="C306" s="40" t="s">
        <v>319</v>
      </c>
      <c r="D306" s="39">
        <v>200</v>
      </c>
      <c r="E306" s="40">
        <v>100</v>
      </c>
      <c r="F306" s="7">
        <v>20000</v>
      </c>
      <c r="G306" s="44">
        <v>378</v>
      </c>
    </row>
    <row r="307" spans="1:7" x14ac:dyDescent="0.15">
      <c r="A307" s="39" t="s">
        <v>523</v>
      </c>
      <c r="B307" s="39" t="s">
        <v>647</v>
      </c>
      <c r="C307" s="40" t="s">
        <v>319</v>
      </c>
      <c r="D307" s="39">
        <v>220</v>
      </c>
      <c r="E307" s="40">
        <v>100</v>
      </c>
      <c r="F307" s="7">
        <v>22000</v>
      </c>
      <c r="G307" s="44"/>
    </row>
    <row r="308" spans="1:7" ht="24" customHeight="1" x14ac:dyDescent="0.15">
      <c r="A308" s="43" t="s">
        <v>702</v>
      </c>
      <c r="B308" s="43"/>
      <c r="C308" s="43"/>
      <c r="D308" s="43"/>
      <c r="E308" s="43"/>
      <c r="F308" s="43"/>
      <c r="G308" s="43"/>
    </row>
    <row r="309" spans="1:7" ht="24" x14ac:dyDescent="0.15">
      <c r="A309" s="32" t="s">
        <v>318</v>
      </c>
      <c r="B309" s="32" t="s">
        <v>1</v>
      </c>
      <c r="C309" s="32" t="s">
        <v>78</v>
      </c>
      <c r="D309" s="32" t="s">
        <v>640</v>
      </c>
      <c r="E309" s="32" t="s">
        <v>644</v>
      </c>
      <c r="F309" s="35" t="s">
        <v>643</v>
      </c>
      <c r="G309" s="35" t="s">
        <v>641</v>
      </c>
    </row>
    <row r="310" spans="1:7" x14ac:dyDescent="0.15">
      <c r="A310" s="32" t="s">
        <v>64</v>
      </c>
      <c r="B310" s="32"/>
      <c r="C310" s="32" t="s">
        <v>319</v>
      </c>
      <c r="D310" s="32">
        <v>11.832000000000001</v>
      </c>
      <c r="E310" s="34">
        <v>42600</v>
      </c>
      <c r="F310" s="35">
        <v>504043.2</v>
      </c>
      <c r="G310" s="42">
        <v>14828.119699999999</v>
      </c>
    </row>
    <row r="311" spans="1:7" ht="24" x14ac:dyDescent="0.15">
      <c r="A311" s="32" t="s">
        <v>65</v>
      </c>
      <c r="B311" s="32"/>
      <c r="C311" s="32" t="s">
        <v>319</v>
      </c>
      <c r="D311" s="32">
        <v>17.640999999999998</v>
      </c>
      <c r="E311" s="34">
        <v>43000</v>
      </c>
      <c r="F311" s="35">
        <v>758550.1</v>
      </c>
      <c r="G311" s="42"/>
    </row>
    <row r="312" spans="1:7" ht="24" x14ac:dyDescent="0.15">
      <c r="A312" s="32" t="s">
        <v>66</v>
      </c>
      <c r="B312" s="32"/>
      <c r="C312" s="32" t="s">
        <v>319</v>
      </c>
      <c r="D312" s="32">
        <v>13.832000000000001</v>
      </c>
      <c r="E312" s="34">
        <v>43900</v>
      </c>
      <c r="F312" s="35">
        <v>607229.18999999994</v>
      </c>
      <c r="G312" s="42"/>
    </row>
    <row r="313" spans="1:7" x14ac:dyDescent="0.15">
      <c r="A313" s="32" t="s">
        <v>67</v>
      </c>
      <c r="B313" s="32"/>
      <c r="C313" s="32" t="s">
        <v>524</v>
      </c>
      <c r="D313" s="32">
        <v>51.33</v>
      </c>
      <c r="E313" s="34">
        <v>15</v>
      </c>
      <c r="F313" s="35">
        <v>769.95</v>
      </c>
      <c r="G313" s="42"/>
    </row>
    <row r="314" spans="1:7" ht="24" x14ac:dyDescent="0.15">
      <c r="A314" s="32" t="s">
        <v>68</v>
      </c>
      <c r="B314" s="32"/>
      <c r="C314" s="32" t="s">
        <v>319</v>
      </c>
      <c r="D314" s="32">
        <v>46.2</v>
      </c>
      <c r="E314" s="34">
        <v>100</v>
      </c>
      <c r="F314" s="35">
        <v>4620</v>
      </c>
      <c r="G314" s="42"/>
    </row>
    <row r="315" spans="1:7" ht="24" x14ac:dyDescent="0.15">
      <c r="A315" s="32" t="s">
        <v>69</v>
      </c>
      <c r="B315" s="36"/>
      <c r="C315" s="32" t="s">
        <v>524</v>
      </c>
      <c r="D315" s="32">
        <v>261.2</v>
      </c>
      <c r="E315" s="34">
        <v>15</v>
      </c>
      <c r="F315" s="35">
        <v>3918</v>
      </c>
      <c r="G315" s="42"/>
    </row>
    <row r="316" spans="1:7" ht="24" x14ac:dyDescent="0.15">
      <c r="A316" s="32" t="s">
        <v>70</v>
      </c>
      <c r="B316" s="36"/>
      <c r="C316" s="32" t="s">
        <v>524</v>
      </c>
      <c r="D316" s="32">
        <v>653</v>
      </c>
      <c r="E316" s="34">
        <v>6</v>
      </c>
      <c r="F316" s="35">
        <v>3918</v>
      </c>
      <c r="G316" s="42"/>
    </row>
    <row r="317" spans="1:7" ht="30" customHeight="1" x14ac:dyDescent="0.15">
      <c r="A317" s="48" t="s">
        <v>703</v>
      </c>
      <c r="B317" s="48"/>
      <c r="C317" s="48"/>
      <c r="D317" s="48"/>
      <c r="E317" s="48"/>
      <c r="F317" s="48"/>
      <c r="G317" s="48"/>
    </row>
    <row r="318" spans="1:7" ht="24" customHeight="1" x14ac:dyDescent="0.15">
      <c r="A318" s="43" t="s">
        <v>704</v>
      </c>
      <c r="B318" s="43"/>
      <c r="C318" s="43"/>
      <c r="D318" s="43"/>
      <c r="E318" s="43"/>
      <c r="F318" s="43"/>
      <c r="G318" s="43"/>
    </row>
    <row r="319" spans="1:7" ht="24" x14ac:dyDescent="0.15">
      <c r="A319" s="32" t="s">
        <v>318</v>
      </c>
      <c r="B319" s="32" t="s">
        <v>1</v>
      </c>
      <c r="C319" s="32" t="s">
        <v>78</v>
      </c>
      <c r="D319" s="32" t="s">
        <v>640</v>
      </c>
      <c r="E319" s="32" t="s">
        <v>644</v>
      </c>
      <c r="F319" s="35" t="s">
        <v>643</v>
      </c>
      <c r="G319" s="35" t="s">
        <v>641</v>
      </c>
    </row>
    <row r="320" spans="1:7" x14ac:dyDescent="0.15">
      <c r="A320" s="32" t="s">
        <v>525</v>
      </c>
      <c r="B320" s="32" t="s">
        <v>40</v>
      </c>
      <c r="C320" s="32" t="s">
        <v>89</v>
      </c>
      <c r="D320" s="32">
        <v>52.36</v>
      </c>
      <c r="E320" s="34">
        <v>30</v>
      </c>
      <c r="F320" s="35">
        <v>1570.8</v>
      </c>
      <c r="G320" s="35">
        <v>14.1372</v>
      </c>
    </row>
    <row r="321" spans="1:7" ht="24" customHeight="1" x14ac:dyDescent="0.15">
      <c r="A321" s="43" t="s">
        <v>705</v>
      </c>
      <c r="B321" s="43"/>
      <c r="C321" s="43"/>
      <c r="D321" s="43"/>
      <c r="E321" s="43"/>
      <c r="F321" s="43"/>
      <c r="G321" s="43"/>
    </row>
    <row r="322" spans="1:7" ht="24" x14ac:dyDescent="0.15">
      <c r="A322" s="32" t="s">
        <v>318</v>
      </c>
      <c r="B322" s="32" t="s">
        <v>1</v>
      </c>
      <c r="C322" s="32" t="s">
        <v>78</v>
      </c>
      <c r="D322" s="32" t="s">
        <v>640</v>
      </c>
      <c r="E322" s="32" t="s">
        <v>644</v>
      </c>
      <c r="F322" s="35" t="s">
        <v>643</v>
      </c>
      <c r="G322" s="35" t="s">
        <v>641</v>
      </c>
    </row>
    <row r="323" spans="1:7" x14ac:dyDescent="0.15">
      <c r="A323" s="32" t="s">
        <v>526</v>
      </c>
      <c r="B323" s="32" t="s">
        <v>73</v>
      </c>
      <c r="C323" s="32" t="s">
        <v>89</v>
      </c>
      <c r="D323" s="32">
        <v>15</v>
      </c>
      <c r="E323" s="34">
        <v>336</v>
      </c>
      <c r="F323" s="35">
        <v>5040</v>
      </c>
      <c r="G323" s="35">
        <v>45.36</v>
      </c>
    </row>
    <row r="324" spans="1:7" ht="24" customHeight="1" x14ac:dyDescent="0.15">
      <c r="A324" s="43" t="s">
        <v>706</v>
      </c>
      <c r="B324" s="43"/>
      <c r="C324" s="43"/>
      <c r="D324" s="43"/>
      <c r="E324" s="43"/>
      <c r="F324" s="43"/>
      <c r="G324" s="43"/>
    </row>
    <row r="325" spans="1:7" ht="24" x14ac:dyDescent="0.15">
      <c r="A325" s="32" t="s">
        <v>318</v>
      </c>
      <c r="B325" s="32" t="s">
        <v>1</v>
      </c>
      <c r="C325" s="32" t="s">
        <v>78</v>
      </c>
      <c r="D325" s="32" t="s">
        <v>640</v>
      </c>
      <c r="E325" s="32" t="s">
        <v>644</v>
      </c>
      <c r="F325" s="35" t="s">
        <v>643</v>
      </c>
      <c r="G325" s="35" t="s">
        <v>641</v>
      </c>
    </row>
    <row r="326" spans="1:7" ht="24" x14ac:dyDescent="0.15">
      <c r="A326" s="32" t="s">
        <v>527</v>
      </c>
      <c r="B326" s="32"/>
      <c r="C326" s="32" t="s">
        <v>319</v>
      </c>
      <c r="D326" s="32">
        <v>218</v>
      </c>
      <c r="E326" s="34">
        <v>7500</v>
      </c>
      <c r="F326" s="35">
        <v>1635000</v>
      </c>
      <c r="G326" s="35">
        <v>13191</v>
      </c>
    </row>
    <row r="327" spans="1:7" ht="30.75" customHeight="1" x14ac:dyDescent="0.15">
      <c r="A327" s="46" t="s">
        <v>707</v>
      </c>
      <c r="B327" s="46"/>
      <c r="C327" s="46"/>
      <c r="D327" s="46"/>
      <c r="E327" s="46"/>
      <c r="F327" s="46"/>
      <c r="G327" s="46"/>
    </row>
    <row r="328" spans="1:7" ht="24" customHeight="1" x14ac:dyDescent="0.15">
      <c r="A328" s="43" t="s">
        <v>708</v>
      </c>
      <c r="B328" s="43"/>
      <c r="C328" s="43"/>
      <c r="D328" s="43"/>
      <c r="E328" s="43"/>
      <c r="F328" s="43"/>
      <c r="G328" s="43"/>
    </row>
    <row r="329" spans="1:7" ht="24" x14ac:dyDescent="0.15">
      <c r="A329" s="32" t="s">
        <v>318</v>
      </c>
      <c r="B329" s="32" t="s">
        <v>1</v>
      </c>
      <c r="C329" s="32" t="s">
        <v>78</v>
      </c>
      <c r="D329" s="32" t="s">
        <v>640</v>
      </c>
      <c r="E329" s="32" t="s">
        <v>644</v>
      </c>
      <c r="F329" s="35" t="s">
        <v>643</v>
      </c>
      <c r="G329" s="35" t="s">
        <v>641</v>
      </c>
    </row>
    <row r="330" spans="1:7" ht="36" x14ac:dyDescent="0.15">
      <c r="A330" s="36" t="s">
        <v>71</v>
      </c>
      <c r="B330" s="32"/>
      <c r="C330" s="32" t="s">
        <v>319</v>
      </c>
      <c r="D330" s="32">
        <v>1280</v>
      </c>
      <c r="E330" s="34">
        <v>2112</v>
      </c>
      <c r="F330" s="35">
        <v>2703360</v>
      </c>
      <c r="G330" s="35">
        <v>20242.175999999999</v>
      </c>
    </row>
    <row r="331" spans="1:7" ht="24" customHeight="1" x14ac:dyDescent="0.15">
      <c r="A331" s="43" t="s">
        <v>709</v>
      </c>
      <c r="B331" s="43"/>
      <c r="C331" s="43"/>
      <c r="D331" s="43"/>
      <c r="E331" s="43"/>
      <c r="F331" s="43"/>
      <c r="G331" s="43"/>
    </row>
    <row r="332" spans="1:7" ht="24" x14ac:dyDescent="0.15">
      <c r="A332" s="32" t="s">
        <v>318</v>
      </c>
      <c r="B332" s="32" t="s">
        <v>1</v>
      </c>
      <c r="C332" s="32" t="s">
        <v>78</v>
      </c>
      <c r="D332" s="32" t="s">
        <v>640</v>
      </c>
      <c r="E332" s="32" t="s">
        <v>644</v>
      </c>
      <c r="F332" s="35" t="s">
        <v>643</v>
      </c>
      <c r="G332" s="35" t="s">
        <v>641</v>
      </c>
    </row>
    <row r="333" spans="1:7" ht="36" x14ac:dyDescent="0.15">
      <c r="A333" s="38" t="s">
        <v>724</v>
      </c>
      <c r="B333" s="39"/>
      <c r="C333" s="39" t="s">
        <v>319</v>
      </c>
      <c r="D333" s="39">
        <v>450</v>
      </c>
      <c r="E333" s="40">
        <v>4800</v>
      </c>
      <c r="F333" s="7">
        <v>2160000</v>
      </c>
      <c r="G333" s="35">
        <v>16656</v>
      </c>
    </row>
    <row r="334" spans="1:7" ht="24" customHeight="1" x14ac:dyDescent="0.15">
      <c r="A334" s="43" t="s">
        <v>710</v>
      </c>
      <c r="B334" s="43"/>
      <c r="C334" s="43"/>
      <c r="D334" s="43"/>
      <c r="E334" s="43"/>
      <c r="F334" s="43"/>
      <c r="G334" s="43"/>
    </row>
    <row r="335" spans="1:7" ht="24" x14ac:dyDescent="0.15">
      <c r="A335" s="32" t="s">
        <v>318</v>
      </c>
      <c r="B335" s="32" t="s">
        <v>1</v>
      </c>
      <c r="C335" s="32" t="s">
        <v>78</v>
      </c>
      <c r="D335" s="32" t="s">
        <v>640</v>
      </c>
      <c r="E335" s="32" t="s">
        <v>644</v>
      </c>
      <c r="F335" s="35" t="s">
        <v>643</v>
      </c>
      <c r="G335" s="35" t="s">
        <v>641</v>
      </c>
    </row>
    <row r="336" spans="1:7" ht="24" x14ac:dyDescent="0.15">
      <c r="A336" s="36" t="s">
        <v>72</v>
      </c>
      <c r="B336" s="32"/>
      <c r="C336" s="32" t="s">
        <v>319</v>
      </c>
      <c r="D336" s="32">
        <v>178</v>
      </c>
      <c r="E336" s="34">
        <v>2600</v>
      </c>
      <c r="F336" s="35">
        <v>462800</v>
      </c>
      <c r="G336" s="35">
        <v>4165.2</v>
      </c>
    </row>
    <row r="337" spans="1:7" ht="24" customHeight="1" x14ac:dyDescent="0.15">
      <c r="A337" s="43" t="s">
        <v>711</v>
      </c>
      <c r="B337" s="43"/>
      <c r="C337" s="43"/>
      <c r="D337" s="43"/>
      <c r="E337" s="43"/>
      <c r="F337" s="43"/>
      <c r="G337" s="43"/>
    </row>
    <row r="338" spans="1:7" ht="24" x14ac:dyDescent="0.15">
      <c r="A338" s="32" t="s">
        <v>318</v>
      </c>
      <c r="B338" s="32" t="s">
        <v>1</v>
      </c>
      <c r="C338" s="32" t="s">
        <v>78</v>
      </c>
      <c r="D338" s="32" t="s">
        <v>640</v>
      </c>
      <c r="E338" s="32" t="s">
        <v>644</v>
      </c>
      <c r="F338" s="35" t="s">
        <v>643</v>
      </c>
      <c r="G338" s="35" t="s">
        <v>641</v>
      </c>
    </row>
    <row r="339" spans="1:7" x14ac:dyDescent="0.15">
      <c r="A339" s="36" t="s">
        <v>712</v>
      </c>
      <c r="B339" s="32"/>
      <c r="C339" s="32" t="s">
        <v>319</v>
      </c>
      <c r="D339" s="32">
        <v>135.9</v>
      </c>
      <c r="E339" s="34">
        <v>300</v>
      </c>
      <c r="F339" s="35">
        <v>40770</v>
      </c>
      <c r="G339" s="35">
        <v>366.93</v>
      </c>
    </row>
    <row r="340" spans="1:7" ht="21" customHeight="1" x14ac:dyDescent="0.15">
      <c r="A340" s="51" t="s">
        <v>726</v>
      </c>
      <c r="B340" s="51"/>
      <c r="C340" s="51"/>
      <c r="D340" s="51"/>
      <c r="E340" s="51"/>
      <c r="F340" s="51"/>
      <c r="G340" s="51"/>
    </row>
    <row r="341" spans="1:7" ht="24" customHeight="1" x14ac:dyDescent="0.15">
      <c r="A341" s="43" t="s">
        <v>713</v>
      </c>
      <c r="B341" s="43"/>
      <c r="C341" s="43"/>
      <c r="D341" s="43"/>
      <c r="E341" s="43"/>
      <c r="F341" s="43"/>
      <c r="G341" s="43"/>
    </row>
    <row r="342" spans="1:7" ht="24" x14ac:dyDescent="0.15">
      <c r="A342" s="32" t="s">
        <v>318</v>
      </c>
      <c r="B342" s="32" t="s">
        <v>1</v>
      </c>
      <c r="C342" s="32" t="s">
        <v>78</v>
      </c>
      <c r="D342" s="32" t="s">
        <v>640</v>
      </c>
      <c r="E342" s="32" t="s">
        <v>644</v>
      </c>
      <c r="F342" s="35" t="s">
        <v>643</v>
      </c>
      <c r="G342" s="35" t="s">
        <v>641</v>
      </c>
    </row>
    <row r="343" spans="1:7" x14ac:dyDescent="0.15">
      <c r="A343" s="36" t="s">
        <v>714</v>
      </c>
      <c r="B343" s="32"/>
      <c r="C343" s="32" t="s">
        <v>319</v>
      </c>
      <c r="D343" s="32">
        <v>90</v>
      </c>
      <c r="E343" s="34">
        <v>200</v>
      </c>
      <c r="F343" s="35">
        <v>18000</v>
      </c>
      <c r="G343" s="35">
        <v>162</v>
      </c>
    </row>
    <row r="345" spans="1:7" ht="87" customHeight="1" x14ac:dyDescent="0.15">
      <c r="A345" s="49" t="s">
        <v>727</v>
      </c>
      <c r="B345" s="50"/>
      <c r="C345" s="50"/>
      <c r="D345" s="50"/>
      <c r="E345" s="50"/>
      <c r="F345" s="50"/>
      <c r="G345" s="50"/>
    </row>
  </sheetData>
  <mergeCells count="84">
    <mergeCell ref="A345:G345"/>
    <mergeCell ref="A341:G341"/>
    <mergeCell ref="G310:G316"/>
    <mergeCell ref="A317:G317"/>
    <mergeCell ref="A318:G318"/>
    <mergeCell ref="A321:G321"/>
    <mergeCell ref="A324:G324"/>
    <mergeCell ref="A327:G327"/>
    <mergeCell ref="A328:G328"/>
    <mergeCell ref="A331:G331"/>
    <mergeCell ref="A334:G334"/>
    <mergeCell ref="A337:G337"/>
    <mergeCell ref="A340:G340"/>
    <mergeCell ref="A308:G308"/>
    <mergeCell ref="A267:G267"/>
    <mergeCell ref="G269:G277"/>
    <mergeCell ref="A278:G278"/>
    <mergeCell ref="G280:G288"/>
    <mergeCell ref="A289:G289"/>
    <mergeCell ref="A292:G292"/>
    <mergeCell ref="A295:G295"/>
    <mergeCell ref="A298:G298"/>
    <mergeCell ref="A301:G301"/>
    <mergeCell ref="A304:G304"/>
    <mergeCell ref="G306:G307"/>
    <mergeCell ref="A264:G264"/>
    <mergeCell ref="G237:G242"/>
    <mergeCell ref="A243:G243"/>
    <mergeCell ref="A244:G244"/>
    <mergeCell ref="G246:G248"/>
    <mergeCell ref="A249:G249"/>
    <mergeCell ref="G251:G252"/>
    <mergeCell ref="A253:G253"/>
    <mergeCell ref="G255:G258"/>
    <mergeCell ref="A259:G259"/>
    <mergeCell ref="A260:G260"/>
    <mergeCell ref="G262:G263"/>
    <mergeCell ref="A227:G227"/>
    <mergeCell ref="G229:G230"/>
    <mergeCell ref="A231:G231"/>
    <mergeCell ref="A232:G232"/>
    <mergeCell ref="A235:G235"/>
    <mergeCell ref="G215:G226"/>
    <mergeCell ref="A180:G180"/>
    <mergeCell ref="G182:G185"/>
    <mergeCell ref="A186:G186"/>
    <mergeCell ref="A189:G189"/>
    <mergeCell ref="G191:G199"/>
    <mergeCell ref="A200:G200"/>
    <mergeCell ref="G202:G204"/>
    <mergeCell ref="A205:G205"/>
    <mergeCell ref="A208:G208"/>
    <mergeCell ref="G210:G212"/>
    <mergeCell ref="A213:G213"/>
    <mergeCell ref="G176:G179"/>
    <mergeCell ref="A76:G76"/>
    <mergeCell ref="A79:G79"/>
    <mergeCell ref="G81:G156"/>
    <mergeCell ref="A157:G157"/>
    <mergeCell ref="A160:G160"/>
    <mergeCell ref="A163:G163"/>
    <mergeCell ref="A166:G166"/>
    <mergeCell ref="G168:G169"/>
    <mergeCell ref="A170:G170"/>
    <mergeCell ref="G172:G173"/>
    <mergeCell ref="A174:G174"/>
    <mergeCell ref="G74:G75"/>
    <mergeCell ref="A40:G40"/>
    <mergeCell ref="G42:G48"/>
    <mergeCell ref="A49:G49"/>
    <mergeCell ref="G51:G56"/>
    <mergeCell ref="A57:G57"/>
    <mergeCell ref="A60:G60"/>
    <mergeCell ref="G62:G64"/>
    <mergeCell ref="A65:G65"/>
    <mergeCell ref="A68:G68"/>
    <mergeCell ref="G70:G71"/>
    <mergeCell ref="A72:G72"/>
    <mergeCell ref="G34:G39"/>
    <mergeCell ref="A1:G1"/>
    <mergeCell ref="G3:G24"/>
    <mergeCell ref="A25:G25"/>
    <mergeCell ref="G27:G31"/>
    <mergeCell ref="A32:G32"/>
  </mergeCells>
  <phoneticPr fontId="1"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1"/>
  <sheetViews>
    <sheetView showGridLines="0" zoomScaleNormal="100" workbookViewId="0"/>
  </sheetViews>
  <sheetFormatPr defaultRowHeight="13.5" x14ac:dyDescent="0.15"/>
  <cols>
    <col min="1" max="1" width="4.875" style="20" customWidth="1"/>
    <col min="2" max="2" width="11.25" style="24" customWidth="1"/>
    <col min="3" max="3" width="9.75" style="22" customWidth="1"/>
    <col min="4" max="4" width="4.625" style="22" customWidth="1"/>
    <col min="5" max="5" width="4.5" style="22" customWidth="1"/>
    <col min="6" max="6" width="8.625" style="24" customWidth="1"/>
    <col min="7" max="7" width="6.125" style="22" customWidth="1"/>
    <col min="8" max="8" width="9" style="22" customWidth="1"/>
    <col min="9" max="9" width="11.75" style="24" customWidth="1"/>
    <col min="10" max="10" width="9.125" style="20" customWidth="1"/>
    <col min="11" max="247" width="9" style="6"/>
    <col min="248" max="248" width="4.125" style="6" customWidth="1"/>
    <col min="249" max="249" width="15.5" style="6" customWidth="1"/>
    <col min="250" max="250" width="17" style="6" customWidth="1"/>
    <col min="251" max="251" width="6.5" style="6" customWidth="1"/>
    <col min="252" max="252" width="5.125" style="6" customWidth="1"/>
    <col min="253" max="253" width="9.375" style="6" bestFit="1" customWidth="1"/>
    <col min="254" max="254" width="10.125" style="6" customWidth="1"/>
    <col min="255" max="255" width="10.375" style="6" bestFit="1" customWidth="1"/>
    <col min="256" max="256" width="20.75" style="6" customWidth="1"/>
    <col min="257" max="503" width="9" style="6"/>
    <col min="504" max="504" width="4.125" style="6" customWidth="1"/>
    <col min="505" max="505" width="15.5" style="6" customWidth="1"/>
    <col min="506" max="506" width="17" style="6" customWidth="1"/>
    <col min="507" max="507" width="6.5" style="6" customWidth="1"/>
    <col min="508" max="508" width="5.125" style="6" customWidth="1"/>
    <col min="509" max="509" width="9.375" style="6" bestFit="1" customWidth="1"/>
    <col min="510" max="510" width="10.125" style="6" customWidth="1"/>
    <col min="511" max="511" width="10.375" style="6" bestFit="1" customWidth="1"/>
    <col min="512" max="512" width="20.75" style="6" customWidth="1"/>
    <col min="513" max="759" width="9" style="6"/>
    <col min="760" max="760" width="4.125" style="6" customWidth="1"/>
    <col min="761" max="761" width="15.5" style="6" customWidth="1"/>
    <col min="762" max="762" width="17" style="6" customWidth="1"/>
    <col min="763" max="763" width="6.5" style="6" customWidth="1"/>
    <col min="764" max="764" width="5.125" style="6" customWidth="1"/>
    <col min="765" max="765" width="9.375" style="6" bestFit="1" customWidth="1"/>
    <col min="766" max="766" width="10.125" style="6" customWidth="1"/>
    <col min="767" max="767" width="10.375" style="6" bestFit="1" customWidth="1"/>
    <col min="768" max="768" width="20.75" style="6" customWidth="1"/>
    <col min="769" max="1015" width="9" style="6"/>
    <col min="1016" max="1016" width="4.125" style="6" customWidth="1"/>
    <col min="1017" max="1017" width="15.5" style="6" customWidth="1"/>
    <col min="1018" max="1018" width="17" style="6" customWidth="1"/>
    <col min="1019" max="1019" width="6.5" style="6" customWidth="1"/>
    <col min="1020" max="1020" width="5.125" style="6" customWidth="1"/>
    <col min="1021" max="1021" width="9.375" style="6" bestFit="1" customWidth="1"/>
    <col min="1022" max="1022" width="10.125" style="6" customWidth="1"/>
    <col min="1023" max="1023" width="10.375" style="6" bestFit="1" customWidth="1"/>
    <col min="1024" max="1024" width="20.75" style="6" customWidth="1"/>
    <col min="1025" max="1271" width="9" style="6"/>
    <col min="1272" max="1272" width="4.125" style="6" customWidth="1"/>
    <col min="1273" max="1273" width="15.5" style="6" customWidth="1"/>
    <col min="1274" max="1274" width="17" style="6" customWidth="1"/>
    <col min="1275" max="1275" width="6.5" style="6" customWidth="1"/>
    <col min="1276" max="1276" width="5.125" style="6" customWidth="1"/>
    <col min="1277" max="1277" width="9.375" style="6" bestFit="1" customWidth="1"/>
    <col min="1278" max="1278" width="10.125" style="6" customWidth="1"/>
    <col min="1279" max="1279" width="10.375" style="6" bestFit="1" customWidth="1"/>
    <col min="1280" max="1280" width="20.75" style="6" customWidth="1"/>
    <col min="1281" max="1527" width="9" style="6"/>
    <col min="1528" max="1528" width="4.125" style="6" customWidth="1"/>
    <col min="1529" max="1529" width="15.5" style="6" customWidth="1"/>
    <col min="1530" max="1530" width="17" style="6" customWidth="1"/>
    <col min="1531" max="1531" width="6.5" style="6" customWidth="1"/>
    <col min="1532" max="1532" width="5.125" style="6" customWidth="1"/>
    <col min="1533" max="1533" width="9.375" style="6" bestFit="1" customWidth="1"/>
    <col min="1534" max="1534" width="10.125" style="6" customWidth="1"/>
    <col min="1535" max="1535" width="10.375" style="6" bestFit="1" customWidth="1"/>
    <col min="1536" max="1536" width="20.75" style="6" customWidth="1"/>
    <col min="1537" max="1783" width="9" style="6"/>
    <col min="1784" max="1784" width="4.125" style="6" customWidth="1"/>
    <col min="1785" max="1785" width="15.5" style="6" customWidth="1"/>
    <col min="1786" max="1786" width="17" style="6" customWidth="1"/>
    <col min="1787" max="1787" width="6.5" style="6" customWidth="1"/>
    <col min="1788" max="1788" width="5.125" style="6" customWidth="1"/>
    <col min="1789" max="1789" width="9.375" style="6" bestFit="1" customWidth="1"/>
    <col min="1790" max="1790" width="10.125" style="6" customWidth="1"/>
    <col min="1791" max="1791" width="10.375" style="6" bestFit="1" customWidth="1"/>
    <col min="1792" max="1792" width="20.75" style="6" customWidth="1"/>
    <col min="1793" max="2039" width="9" style="6"/>
    <col min="2040" max="2040" width="4.125" style="6" customWidth="1"/>
    <col min="2041" max="2041" width="15.5" style="6" customWidth="1"/>
    <col min="2042" max="2042" width="17" style="6" customWidth="1"/>
    <col min="2043" max="2043" width="6.5" style="6" customWidth="1"/>
    <col min="2044" max="2044" width="5.125" style="6" customWidth="1"/>
    <col min="2045" max="2045" width="9.375" style="6" bestFit="1" customWidth="1"/>
    <col min="2046" max="2046" width="10.125" style="6" customWidth="1"/>
    <col min="2047" max="2047" width="10.375" style="6" bestFit="1" customWidth="1"/>
    <col min="2048" max="2048" width="20.75" style="6" customWidth="1"/>
    <col min="2049" max="2295" width="9" style="6"/>
    <col min="2296" max="2296" width="4.125" style="6" customWidth="1"/>
    <col min="2297" max="2297" width="15.5" style="6" customWidth="1"/>
    <col min="2298" max="2298" width="17" style="6" customWidth="1"/>
    <col min="2299" max="2299" width="6.5" style="6" customWidth="1"/>
    <col min="2300" max="2300" width="5.125" style="6" customWidth="1"/>
    <col min="2301" max="2301" width="9.375" style="6" bestFit="1" customWidth="1"/>
    <col min="2302" max="2302" width="10.125" style="6" customWidth="1"/>
    <col min="2303" max="2303" width="10.375" style="6" bestFit="1" customWidth="1"/>
    <col min="2304" max="2304" width="20.75" style="6" customWidth="1"/>
    <col min="2305" max="2551" width="9" style="6"/>
    <col min="2552" max="2552" width="4.125" style="6" customWidth="1"/>
    <col min="2553" max="2553" width="15.5" style="6" customWidth="1"/>
    <col min="2554" max="2554" width="17" style="6" customWidth="1"/>
    <col min="2555" max="2555" width="6.5" style="6" customWidth="1"/>
    <col min="2556" max="2556" width="5.125" style="6" customWidth="1"/>
    <col min="2557" max="2557" width="9.375" style="6" bestFit="1" customWidth="1"/>
    <col min="2558" max="2558" width="10.125" style="6" customWidth="1"/>
    <col min="2559" max="2559" width="10.375" style="6" bestFit="1" customWidth="1"/>
    <col min="2560" max="2560" width="20.75" style="6" customWidth="1"/>
    <col min="2561" max="2807" width="9" style="6"/>
    <col min="2808" max="2808" width="4.125" style="6" customWidth="1"/>
    <col min="2809" max="2809" width="15.5" style="6" customWidth="1"/>
    <col min="2810" max="2810" width="17" style="6" customWidth="1"/>
    <col min="2811" max="2811" width="6.5" style="6" customWidth="1"/>
    <col min="2812" max="2812" width="5.125" style="6" customWidth="1"/>
    <col min="2813" max="2813" width="9.375" style="6" bestFit="1" customWidth="1"/>
    <col min="2814" max="2814" width="10.125" style="6" customWidth="1"/>
    <col min="2815" max="2815" width="10.375" style="6" bestFit="1" customWidth="1"/>
    <col min="2816" max="2816" width="20.75" style="6" customWidth="1"/>
    <col min="2817" max="3063" width="9" style="6"/>
    <col min="3064" max="3064" width="4.125" style="6" customWidth="1"/>
    <col min="3065" max="3065" width="15.5" style="6" customWidth="1"/>
    <col min="3066" max="3066" width="17" style="6" customWidth="1"/>
    <col min="3067" max="3067" width="6.5" style="6" customWidth="1"/>
    <col min="3068" max="3068" width="5.125" style="6" customWidth="1"/>
    <col min="3069" max="3069" width="9.375" style="6" bestFit="1" customWidth="1"/>
    <col min="3070" max="3070" width="10.125" style="6" customWidth="1"/>
    <col min="3071" max="3071" width="10.375" style="6" bestFit="1" customWidth="1"/>
    <col min="3072" max="3072" width="20.75" style="6" customWidth="1"/>
    <col min="3073" max="3319" width="9" style="6"/>
    <col min="3320" max="3320" width="4.125" style="6" customWidth="1"/>
    <col min="3321" max="3321" width="15.5" style="6" customWidth="1"/>
    <col min="3322" max="3322" width="17" style="6" customWidth="1"/>
    <col min="3323" max="3323" width="6.5" style="6" customWidth="1"/>
    <col min="3324" max="3324" width="5.125" style="6" customWidth="1"/>
    <col min="3325" max="3325" width="9.375" style="6" bestFit="1" customWidth="1"/>
    <col min="3326" max="3326" width="10.125" style="6" customWidth="1"/>
    <col min="3327" max="3327" width="10.375" style="6" bestFit="1" customWidth="1"/>
    <col min="3328" max="3328" width="20.75" style="6" customWidth="1"/>
    <col min="3329" max="3575" width="9" style="6"/>
    <col min="3576" max="3576" width="4.125" style="6" customWidth="1"/>
    <col min="3577" max="3577" width="15.5" style="6" customWidth="1"/>
    <col min="3578" max="3578" width="17" style="6" customWidth="1"/>
    <col min="3579" max="3579" width="6.5" style="6" customWidth="1"/>
    <col min="3580" max="3580" width="5.125" style="6" customWidth="1"/>
    <col min="3581" max="3581" width="9.375" style="6" bestFit="1" customWidth="1"/>
    <col min="3582" max="3582" width="10.125" style="6" customWidth="1"/>
    <col min="3583" max="3583" width="10.375" style="6" bestFit="1" customWidth="1"/>
    <col min="3584" max="3584" width="20.75" style="6" customWidth="1"/>
    <col min="3585" max="3831" width="9" style="6"/>
    <col min="3832" max="3832" width="4.125" style="6" customWidth="1"/>
    <col min="3833" max="3833" width="15.5" style="6" customWidth="1"/>
    <col min="3834" max="3834" width="17" style="6" customWidth="1"/>
    <col min="3835" max="3835" width="6.5" style="6" customWidth="1"/>
    <col min="3836" max="3836" width="5.125" style="6" customWidth="1"/>
    <col min="3837" max="3837" width="9.375" style="6" bestFit="1" customWidth="1"/>
    <col min="3838" max="3838" width="10.125" style="6" customWidth="1"/>
    <col min="3839" max="3839" width="10.375" style="6" bestFit="1" customWidth="1"/>
    <col min="3840" max="3840" width="20.75" style="6" customWidth="1"/>
    <col min="3841" max="4087" width="9" style="6"/>
    <col min="4088" max="4088" width="4.125" style="6" customWidth="1"/>
    <col min="4089" max="4089" width="15.5" style="6" customWidth="1"/>
    <col min="4090" max="4090" width="17" style="6" customWidth="1"/>
    <col min="4091" max="4091" width="6.5" style="6" customWidth="1"/>
    <col min="4092" max="4092" width="5.125" style="6" customWidth="1"/>
    <col min="4093" max="4093" width="9.375" style="6" bestFit="1" customWidth="1"/>
    <col min="4094" max="4094" width="10.125" style="6" customWidth="1"/>
    <col min="4095" max="4095" width="10.375" style="6" bestFit="1" customWidth="1"/>
    <col min="4096" max="4096" width="20.75" style="6" customWidth="1"/>
    <col min="4097" max="4343" width="9" style="6"/>
    <col min="4344" max="4344" width="4.125" style="6" customWidth="1"/>
    <col min="4345" max="4345" width="15.5" style="6" customWidth="1"/>
    <col min="4346" max="4346" width="17" style="6" customWidth="1"/>
    <col min="4347" max="4347" width="6.5" style="6" customWidth="1"/>
    <col min="4348" max="4348" width="5.125" style="6" customWidth="1"/>
    <col min="4349" max="4349" width="9.375" style="6" bestFit="1" customWidth="1"/>
    <col min="4350" max="4350" width="10.125" style="6" customWidth="1"/>
    <col min="4351" max="4351" width="10.375" style="6" bestFit="1" customWidth="1"/>
    <col min="4352" max="4352" width="20.75" style="6" customWidth="1"/>
    <col min="4353" max="4599" width="9" style="6"/>
    <col min="4600" max="4600" width="4.125" style="6" customWidth="1"/>
    <col min="4601" max="4601" width="15.5" style="6" customWidth="1"/>
    <col min="4602" max="4602" width="17" style="6" customWidth="1"/>
    <col min="4603" max="4603" width="6.5" style="6" customWidth="1"/>
    <col min="4604" max="4604" width="5.125" style="6" customWidth="1"/>
    <col min="4605" max="4605" width="9.375" style="6" bestFit="1" customWidth="1"/>
    <col min="4606" max="4606" width="10.125" style="6" customWidth="1"/>
    <col min="4607" max="4607" width="10.375" style="6" bestFit="1" customWidth="1"/>
    <col min="4608" max="4608" width="20.75" style="6" customWidth="1"/>
    <col min="4609" max="4855" width="9" style="6"/>
    <col min="4856" max="4856" width="4.125" style="6" customWidth="1"/>
    <col min="4857" max="4857" width="15.5" style="6" customWidth="1"/>
    <col min="4858" max="4858" width="17" style="6" customWidth="1"/>
    <col min="4859" max="4859" width="6.5" style="6" customWidth="1"/>
    <col min="4860" max="4860" width="5.125" style="6" customWidth="1"/>
    <col min="4861" max="4861" width="9.375" style="6" bestFit="1" customWidth="1"/>
    <col min="4862" max="4862" width="10.125" style="6" customWidth="1"/>
    <col min="4863" max="4863" width="10.375" style="6" bestFit="1" customWidth="1"/>
    <col min="4864" max="4864" width="20.75" style="6" customWidth="1"/>
    <col min="4865" max="5111" width="9" style="6"/>
    <col min="5112" max="5112" width="4.125" style="6" customWidth="1"/>
    <col min="5113" max="5113" width="15.5" style="6" customWidth="1"/>
    <col min="5114" max="5114" width="17" style="6" customWidth="1"/>
    <col min="5115" max="5115" width="6.5" style="6" customWidth="1"/>
    <col min="5116" max="5116" width="5.125" style="6" customWidth="1"/>
    <col min="5117" max="5117" width="9.375" style="6" bestFit="1" customWidth="1"/>
    <col min="5118" max="5118" width="10.125" style="6" customWidth="1"/>
    <col min="5119" max="5119" width="10.375" style="6" bestFit="1" customWidth="1"/>
    <col min="5120" max="5120" width="20.75" style="6" customWidth="1"/>
    <col min="5121" max="5367" width="9" style="6"/>
    <col min="5368" max="5368" width="4.125" style="6" customWidth="1"/>
    <col min="5369" max="5369" width="15.5" style="6" customWidth="1"/>
    <col min="5370" max="5370" width="17" style="6" customWidth="1"/>
    <col min="5371" max="5371" width="6.5" style="6" customWidth="1"/>
    <col min="5372" max="5372" width="5.125" style="6" customWidth="1"/>
    <col min="5373" max="5373" width="9.375" style="6" bestFit="1" customWidth="1"/>
    <col min="5374" max="5374" width="10.125" style="6" customWidth="1"/>
    <col min="5375" max="5375" width="10.375" style="6" bestFit="1" customWidth="1"/>
    <col min="5376" max="5376" width="20.75" style="6" customWidth="1"/>
    <col min="5377" max="5623" width="9" style="6"/>
    <col min="5624" max="5624" width="4.125" style="6" customWidth="1"/>
    <col min="5625" max="5625" width="15.5" style="6" customWidth="1"/>
    <col min="5626" max="5626" width="17" style="6" customWidth="1"/>
    <col min="5627" max="5627" width="6.5" style="6" customWidth="1"/>
    <col min="5628" max="5628" width="5.125" style="6" customWidth="1"/>
    <col min="5629" max="5629" width="9.375" style="6" bestFit="1" customWidth="1"/>
    <col min="5630" max="5630" width="10.125" style="6" customWidth="1"/>
    <col min="5631" max="5631" width="10.375" style="6" bestFit="1" customWidth="1"/>
    <col min="5632" max="5632" width="20.75" style="6" customWidth="1"/>
    <col min="5633" max="5879" width="9" style="6"/>
    <col min="5880" max="5880" width="4.125" style="6" customWidth="1"/>
    <col min="5881" max="5881" width="15.5" style="6" customWidth="1"/>
    <col min="5882" max="5882" width="17" style="6" customWidth="1"/>
    <col min="5883" max="5883" width="6.5" style="6" customWidth="1"/>
    <col min="5884" max="5884" width="5.125" style="6" customWidth="1"/>
    <col min="5885" max="5885" width="9.375" style="6" bestFit="1" customWidth="1"/>
    <col min="5886" max="5886" width="10.125" style="6" customWidth="1"/>
    <col min="5887" max="5887" width="10.375" style="6" bestFit="1" customWidth="1"/>
    <col min="5888" max="5888" width="20.75" style="6" customWidth="1"/>
    <col min="5889" max="6135" width="9" style="6"/>
    <col min="6136" max="6136" width="4.125" style="6" customWidth="1"/>
    <col min="6137" max="6137" width="15.5" style="6" customWidth="1"/>
    <col min="6138" max="6138" width="17" style="6" customWidth="1"/>
    <col min="6139" max="6139" width="6.5" style="6" customWidth="1"/>
    <col min="6140" max="6140" width="5.125" style="6" customWidth="1"/>
    <col min="6141" max="6141" width="9.375" style="6" bestFit="1" customWidth="1"/>
    <col min="6142" max="6142" width="10.125" style="6" customWidth="1"/>
    <col min="6143" max="6143" width="10.375" style="6" bestFit="1" customWidth="1"/>
    <col min="6144" max="6144" width="20.75" style="6" customWidth="1"/>
    <col min="6145" max="6391" width="9" style="6"/>
    <col min="6392" max="6392" width="4.125" style="6" customWidth="1"/>
    <col min="6393" max="6393" width="15.5" style="6" customWidth="1"/>
    <col min="6394" max="6394" width="17" style="6" customWidth="1"/>
    <col min="6395" max="6395" width="6.5" style="6" customWidth="1"/>
    <col min="6396" max="6396" width="5.125" style="6" customWidth="1"/>
    <col min="6397" max="6397" width="9.375" style="6" bestFit="1" customWidth="1"/>
    <col min="6398" max="6398" width="10.125" style="6" customWidth="1"/>
    <col min="6399" max="6399" width="10.375" style="6" bestFit="1" customWidth="1"/>
    <col min="6400" max="6400" width="20.75" style="6" customWidth="1"/>
    <col min="6401" max="6647" width="9" style="6"/>
    <col min="6648" max="6648" width="4.125" style="6" customWidth="1"/>
    <col min="6649" max="6649" width="15.5" style="6" customWidth="1"/>
    <col min="6650" max="6650" width="17" style="6" customWidth="1"/>
    <col min="6651" max="6651" width="6.5" style="6" customWidth="1"/>
    <col min="6652" max="6652" width="5.125" style="6" customWidth="1"/>
    <col min="6653" max="6653" width="9.375" style="6" bestFit="1" customWidth="1"/>
    <col min="6654" max="6654" width="10.125" style="6" customWidth="1"/>
    <col min="6655" max="6655" width="10.375" style="6" bestFit="1" customWidth="1"/>
    <col min="6656" max="6656" width="20.75" style="6" customWidth="1"/>
    <col min="6657" max="6903" width="9" style="6"/>
    <col min="6904" max="6904" width="4.125" style="6" customWidth="1"/>
    <col min="6905" max="6905" width="15.5" style="6" customWidth="1"/>
    <col min="6906" max="6906" width="17" style="6" customWidth="1"/>
    <col min="6907" max="6907" width="6.5" style="6" customWidth="1"/>
    <col min="6908" max="6908" width="5.125" style="6" customWidth="1"/>
    <col min="6909" max="6909" width="9.375" style="6" bestFit="1" customWidth="1"/>
    <col min="6910" max="6910" width="10.125" style="6" customWidth="1"/>
    <col min="6911" max="6911" width="10.375" style="6" bestFit="1" customWidth="1"/>
    <col min="6912" max="6912" width="20.75" style="6" customWidth="1"/>
    <col min="6913" max="7159" width="9" style="6"/>
    <col min="7160" max="7160" width="4.125" style="6" customWidth="1"/>
    <col min="7161" max="7161" width="15.5" style="6" customWidth="1"/>
    <col min="7162" max="7162" width="17" style="6" customWidth="1"/>
    <col min="7163" max="7163" width="6.5" style="6" customWidth="1"/>
    <col min="7164" max="7164" width="5.125" style="6" customWidth="1"/>
    <col min="7165" max="7165" width="9.375" style="6" bestFit="1" customWidth="1"/>
    <col min="7166" max="7166" width="10.125" style="6" customWidth="1"/>
    <col min="7167" max="7167" width="10.375" style="6" bestFit="1" customWidth="1"/>
    <col min="7168" max="7168" width="20.75" style="6" customWidth="1"/>
    <col min="7169" max="7415" width="9" style="6"/>
    <col min="7416" max="7416" width="4.125" style="6" customWidth="1"/>
    <col min="7417" max="7417" width="15.5" style="6" customWidth="1"/>
    <col min="7418" max="7418" width="17" style="6" customWidth="1"/>
    <col min="7419" max="7419" width="6.5" style="6" customWidth="1"/>
    <col min="7420" max="7420" width="5.125" style="6" customWidth="1"/>
    <col min="7421" max="7421" width="9.375" style="6" bestFit="1" customWidth="1"/>
    <col min="7422" max="7422" width="10.125" style="6" customWidth="1"/>
    <col min="7423" max="7423" width="10.375" style="6" bestFit="1" customWidth="1"/>
    <col min="7424" max="7424" width="20.75" style="6" customWidth="1"/>
    <col min="7425" max="7671" width="9" style="6"/>
    <col min="7672" max="7672" width="4.125" style="6" customWidth="1"/>
    <col min="7673" max="7673" width="15.5" style="6" customWidth="1"/>
    <col min="7674" max="7674" width="17" style="6" customWidth="1"/>
    <col min="7675" max="7675" width="6.5" style="6" customWidth="1"/>
    <col min="7676" max="7676" width="5.125" style="6" customWidth="1"/>
    <col min="7677" max="7677" width="9.375" style="6" bestFit="1" customWidth="1"/>
    <col min="7678" max="7678" width="10.125" style="6" customWidth="1"/>
    <col min="7679" max="7679" width="10.375" style="6" bestFit="1" customWidth="1"/>
    <col min="7680" max="7680" width="20.75" style="6" customWidth="1"/>
    <col min="7681" max="7927" width="9" style="6"/>
    <col min="7928" max="7928" width="4.125" style="6" customWidth="1"/>
    <col min="7929" max="7929" width="15.5" style="6" customWidth="1"/>
    <col min="7930" max="7930" width="17" style="6" customWidth="1"/>
    <col min="7931" max="7931" width="6.5" style="6" customWidth="1"/>
    <col min="7932" max="7932" width="5.125" style="6" customWidth="1"/>
    <col min="7933" max="7933" width="9.375" style="6" bestFit="1" customWidth="1"/>
    <col min="7934" max="7934" width="10.125" style="6" customWidth="1"/>
    <col min="7935" max="7935" width="10.375" style="6" bestFit="1" customWidth="1"/>
    <col min="7936" max="7936" width="20.75" style="6" customWidth="1"/>
    <col min="7937" max="8183" width="9" style="6"/>
    <col min="8184" max="8184" width="4.125" style="6" customWidth="1"/>
    <col min="8185" max="8185" width="15.5" style="6" customWidth="1"/>
    <col min="8186" max="8186" width="17" style="6" customWidth="1"/>
    <col min="8187" max="8187" width="6.5" style="6" customWidth="1"/>
    <col min="8188" max="8188" width="5.125" style="6" customWidth="1"/>
    <col min="8189" max="8189" width="9.375" style="6" bestFit="1" customWidth="1"/>
    <col min="8190" max="8190" width="10.125" style="6" customWidth="1"/>
    <col min="8191" max="8191" width="10.375" style="6" bestFit="1" customWidth="1"/>
    <col min="8192" max="8192" width="20.75" style="6" customWidth="1"/>
    <col min="8193" max="8439" width="9" style="6"/>
    <col min="8440" max="8440" width="4.125" style="6" customWidth="1"/>
    <col min="8441" max="8441" width="15.5" style="6" customWidth="1"/>
    <col min="8442" max="8442" width="17" style="6" customWidth="1"/>
    <col min="8443" max="8443" width="6.5" style="6" customWidth="1"/>
    <col min="8444" max="8444" width="5.125" style="6" customWidth="1"/>
    <col min="8445" max="8445" width="9.375" style="6" bestFit="1" customWidth="1"/>
    <col min="8446" max="8446" width="10.125" style="6" customWidth="1"/>
    <col min="8447" max="8447" width="10.375" style="6" bestFit="1" customWidth="1"/>
    <col min="8448" max="8448" width="20.75" style="6" customWidth="1"/>
    <col min="8449" max="8695" width="9" style="6"/>
    <col min="8696" max="8696" width="4.125" style="6" customWidth="1"/>
    <col min="8697" max="8697" width="15.5" style="6" customWidth="1"/>
    <col min="8698" max="8698" width="17" style="6" customWidth="1"/>
    <col min="8699" max="8699" width="6.5" style="6" customWidth="1"/>
    <col min="8700" max="8700" width="5.125" style="6" customWidth="1"/>
    <col min="8701" max="8701" width="9.375" style="6" bestFit="1" customWidth="1"/>
    <col min="8702" max="8702" width="10.125" style="6" customWidth="1"/>
    <col min="8703" max="8703" width="10.375" style="6" bestFit="1" customWidth="1"/>
    <col min="8704" max="8704" width="20.75" style="6" customWidth="1"/>
    <col min="8705" max="8951" width="9" style="6"/>
    <col min="8952" max="8952" width="4.125" style="6" customWidth="1"/>
    <col min="8953" max="8953" width="15.5" style="6" customWidth="1"/>
    <col min="8954" max="8954" width="17" style="6" customWidth="1"/>
    <col min="8955" max="8955" width="6.5" style="6" customWidth="1"/>
    <col min="8956" max="8956" width="5.125" style="6" customWidth="1"/>
    <col min="8957" max="8957" width="9.375" style="6" bestFit="1" customWidth="1"/>
    <col min="8958" max="8958" width="10.125" style="6" customWidth="1"/>
    <col min="8959" max="8959" width="10.375" style="6" bestFit="1" customWidth="1"/>
    <col min="8960" max="8960" width="20.75" style="6" customWidth="1"/>
    <col min="8961" max="9207" width="9" style="6"/>
    <col min="9208" max="9208" width="4.125" style="6" customWidth="1"/>
    <col min="9209" max="9209" width="15.5" style="6" customWidth="1"/>
    <col min="9210" max="9210" width="17" style="6" customWidth="1"/>
    <col min="9211" max="9211" width="6.5" style="6" customWidth="1"/>
    <col min="9212" max="9212" width="5.125" style="6" customWidth="1"/>
    <col min="9213" max="9213" width="9.375" style="6" bestFit="1" customWidth="1"/>
    <col min="9214" max="9214" width="10.125" style="6" customWidth="1"/>
    <col min="9215" max="9215" width="10.375" style="6" bestFit="1" customWidth="1"/>
    <col min="9216" max="9216" width="20.75" style="6" customWidth="1"/>
    <col min="9217" max="9463" width="9" style="6"/>
    <col min="9464" max="9464" width="4.125" style="6" customWidth="1"/>
    <col min="9465" max="9465" width="15.5" style="6" customWidth="1"/>
    <col min="9466" max="9466" width="17" style="6" customWidth="1"/>
    <col min="9467" max="9467" width="6.5" style="6" customWidth="1"/>
    <col min="9468" max="9468" width="5.125" style="6" customWidth="1"/>
    <col min="9469" max="9469" width="9.375" style="6" bestFit="1" customWidth="1"/>
    <col min="9470" max="9470" width="10.125" style="6" customWidth="1"/>
    <col min="9471" max="9471" width="10.375" style="6" bestFit="1" customWidth="1"/>
    <col min="9472" max="9472" width="20.75" style="6" customWidth="1"/>
    <col min="9473" max="9719" width="9" style="6"/>
    <col min="9720" max="9720" width="4.125" style="6" customWidth="1"/>
    <col min="9721" max="9721" width="15.5" style="6" customWidth="1"/>
    <col min="9722" max="9722" width="17" style="6" customWidth="1"/>
    <col min="9723" max="9723" width="6.5" style="6" customWidth="1"/>
    <col min="9724" max="9724" width="5.125" style="6" customWidth="1"/>
    <col min="9725" max="9725" width="9.375" style="6" bestFit="1" customWidth="1"/>
    <col min="9726" max="9726" width="10.125" style="6" customWidth="1"/>
    <col min="9727" max="9727" width="10.375" style="6" bestFit="1" customWidth="1"/>
    <col min="9728" max="9728" width="20.75" style="6" customWidth="1"/>
    <col min="9729" max="9975" width="9" style="6"/>
    <col min="9976" max="9976" width="4.125" style="6" customWidth="1"/>
    <col min="9977" max="9977" width="15.5" style="6" customWidth="1"/>
    <col min="9978" max="9978" width="17" style="6" customWidth="1"/>
    <col min="9979" max="9979" width="6.5" style="6" customWidth="1"/>
    <col min="9980" max="9980" width="5.125" style="6" customWidth="1"/>
    <col min="9981" max="9981" width="9.375" style="6" bestFit="1" customWidth="1"/>
    <col min="9982" max="9982" width="10.125" style="6" customWidth="1"/>
    <col min="9983" max="9983" width="10.375" style="6" bestFit="1" customWidth="1"/>
    <col min="9984" max="9984" width="20.75" style="6" customWidth="1"/>
    <col min="9985" max="10231" width="9" style="6"/>
    <col min="10232" max="10232" width="4.125" style="6" customWidth="1"/>
    <col min="10233" max="10233" width="15.5" style="6" customWidth="1"/>
    <col min="10234" max="10234" width="17" style="6" customWidth="1"/>
    <col min="10235" max="10235" width="6.5" style="6" customWidth="1"/>
    <col min="10236" max="10236" width="5.125" style="6" customWidth="1"/>
    <col min="10237" max="10237" width="9.375" style="6" bestFit="1" customWidth="1"/>
    <col min="10238" max="10238" width="10.125" style="6" customWidth="1"/>
    <col min="10239" max="10239" width="10.375" style="6" bestFit="1" customWidth="1"/>
    <col min="10240" max="10240" width="20.75" style="6" customWidth="1"/>
    <col min="10241" max="10487" width="9" style="6"/>
    <col min="10488" max="10488" width="4.125" style="6" customWidth="1"/>
    <col min="10489" max="10489" width="15.5" style="6" customWidth="1"/>
    <col min="10490" max="10490" width="17" style="6" customWidth="1"/>
    <col min="10491" max="10491" width="6.5" style="6" customWidth="1"/>
    <col min="10492" max="10492" width="5.125" style="6" customWidth="1"/>
    <col min="10493" max="10493" width="9.375" style="6" bestFit="1" customWidth="1"/>
    <col min="10494" max="10494" width="10.125" style="6" customWidth="1"/>
    <col min="10495" max="10495" width="10.375" style="6" bestFit="1" customWidth="1"/>
    <col min="10496" max="10496" width="20.75" style="6" customWidth="1"/>
    <col min="10497" max="10743" width="9" style="6"/>
    <col min="10744" max="10744" width="4.125" style="6" customWidth="1"/>
    <col min="10745" max="10745" width="15.5" style="6" customWidth="1"/>
    <col min="10746" max="10746" width="17" style="6" customWidth="1"/>
    <col min="10747" max="10747" width="6.5" style="6" customWidth="1"/>
    <col min="10748" max="10748" width="5.125" style="6" customWidth="1"/>
    <col min="10749" max="10749" width="9.375" style="6" bestFit="1" customWidth="1"/>
    <col min="10750" max="10750" width="10.125" style="6" customWidth="1"/>
    <col min="10751" max="10751" width="10.375" style="6" bestFit="1" customWidth="1"/>
    <col min="10752" max="10752" width="20.75" style="6" customWidth="1"/>
    <col min="10753" max="10999" width="9" style="6"/>
    <col min="11000" max="11000" width="4.125" style="6" customWidth="1"/>
    <col min="11001" max="11001" width="15.5" style="6" customWidth="1"/>
    <col min="11002" max="11002" width="17" style="6" customWidth="1"/>
    <col min="11003" max="11003" width="6.5" style="6" customWidth="1"/>
    <col min="11004" max="11004" width="5.125" style="6" customWidth="1"/>
    <col min="11005" max="11005" width="9.375" style="6" bestFit="1" customWidth="1"/>
    <col min="11006" max="11006" width="10.125" style="6" customWidth="1"/>
    <col min="11007" max="11007" width="10.375" style="6" bestFit="1" customWidth="1"/>
    <col min="11008" max="11008" width="20.75" style="6" customWidth="1"/>
    <col min="11009" max="11255" width="9" style="6"/>
    <col min="11256" max="11256" width="4.125" style="6" customWidth="1"/>
    <col min="11257" max="11257" width="15.5" style="6" customWidth="1"/>
    <col min="11258" max="11258" width="17" style="6" customWidth="1"/>
    <col min="11259" max="11259" width="6.5" style="6" customWidth="1"/>
    <col min="11260" max="11260" width="5.125" style="6" customWidth="1"/>
    <col min="11261" max="11261" width="9.375" style="6" bestFit="1" customWidth="1"/>
    <col min="11262" max="11262" width="10.125" style="6" customWidth="1"/>
    <col min="11263" max="11263" width="10.375" style="6" bestFit="1" customWidth="1"/>
    <col min="11264" max="11264" width="20.75" style="6" customWidth="1"/>
    <col min="11265" max="11511" width="9" style="6"/>
    <col min="11512" max="11512" width="4.125" style="6" customWidth="1"/>
    <col min="11513" max="11513" width="15.5" style="6" customWidth="1"/>
    <col min="11514" max="11514" width="17" style="6" customWidth="1"/>
    <col min="11515" max="11515" width="6.5" style="6" customWidth="1"/>
    <col min="11516" max="11516" width="5.125" style="6" customWidth="1"/>
    <col min="11517" max="11517" width="9.375" style="6" bestFit="1" customWidth="1"/>
    <col min="11518" max="11518" width="10.125" style="6" customWidth="1"/>
    <col min="11519" max="11519" width="10.375" style="6" bestFit="1" customWidth="1"/>
    <col min="11520" max="11520" width="20.75" style="6" customWidth="1"/>
    <col min="11521" max="11767" width="9" style="6"/>
    <col min="11768" max="11768" width="4.125" style="6" customWidth="1"/>
    <col min="11769" max="11769" width="15.5" style="6" customWidth="1"/>
    <col min="11770" max="11770" width="17" style="6" customWidth="1"/>
    <col min="11771" max="11771" width="6.5" style="6" customWidth="1"/>
    <col min="11772" max="11772" width="5.125" style="6" customWidth="1"/>
    <col min="11773" max="11773" width="9.375" style="6" bestFit="1" customWidth="1"/>
    <col min="11774" max="11774" width="10.125" style="6" customWidth="1"/>
    <col min="11775" max="11775" width="10.375" style="6" bestFit="1" customWidth="1"/>
    <col min="11776" max="11776" width="20.75" style="6" customWidth="1"/>
    <col min="11777" max="12023" width="9" style="6"/>
    <col min="12024" max="12024" width="4.125" style="6" customWidth="1"/>
    <col min="12025" max="12025" width="15.5" style="6" customWidth="1"/>
    <col min="12026" max="12026" width="17" style="6" customWidth="1"/>
    <col min="12027" max="12027" width="6.5" style="6" customWidth="1"/>
    <col min="12028" max="12028" width="5.125" style="6" customWidth="1"/>
    <col min="12029" max="12029" width="9.375" style="6" bestFit="1" customWidth="1"/>
    <col min="12030" max="12030" width="10.125" style="6" customWidth="1"/>
    <col min="12031" max="12031" width="10.375" style="6" bestFit="1" customWidth="1"/>
    <col min="12032" max="12032" width="20.75" style="6" customWidth="1"/>
    <col min="12033" max="12279" width="9" style="6"/>
    <col min="12280" max="12280" width="4.125" style="6" customWidth="1"/>
    <col min="12281" max="12281" width="15.5" style="6" customWidth="1"/>
    <col min="12282" max="12282" width="17" style="6" customWidth="1"/>
    <col min="12283" max="12283" width="6.5" style="6" customWidth="1"/>
    <col min="12284" max="12284" width="5.125" style="6" customWidth="1"/>
    <col min="12285" max="12285" width="9.375" style="6" bestFit="1" customWidth="1"/>
    <col min="12286" max="12286" width="10.125" style="6" customWidth="1"/>
    <col min="12287" max="12287" width="10.375" style="6" bestFit="1" customWidth="1"/>
    <col min="12288" max="12288" width="20.75" style="6" customWidth="1"/>
    <col min="12289" max="12535" width="9" style="6"/>
    <col min="12536" max="12536" width="4.125" style="6" customWidth="1"/>
    <col min="12537" max="12537" width="15.5" style="6" customWidth="1"/>
    <col min="12538" max="12538" width="17" style="6" customWidth="1"/>
    <col min="12539" max="12539" width="6.5" style="6" customWidth="1"/>
    <col min="12540" max="12540" width="5.125" style="6" customWidth="1"/>
    <col min="12541" max="12541" width="9.375" style="6" bestFit="1" customWidth="1"/>
    <col min="12542" max="12542" width="10.125" style="6" customWidth="1"/>
    <col min="12543" max="12543" width="10.375" style="6" bestFit="1" customWidth="1"/>
    <col min="12544" max="12544" width="20.75" style="6" customWidth="1"/>
    <col min="12545" max="12791" width="9" style="6"/>
    <col min="12792" max="12792" width="4.125" style="6" customWidth="1"/>
    <col min="12793" max="12793" width="15.5" style="6" customWidth="1"/>
    <col min="12794" max="12794" width="17" style="6" customWidth="1"/>
    <col min="12795" max="12795" width="6.5" style="6" customWidth="1"/>
    <col min="12796" max="12796" width="5.125" style="6" customWidth="1"/>
    <col min="12797" max="12797" width="9.375" style="6" bestFit="1" customWidth="1"/>
    <col min="12798" max="12798" width="10.125" style="6" customWidth="1"/>
    <col min="12799" max="12799" width="10.375" style="6" bestFit="1" customWidth="1"/>
    <col min="12800" max="12800" width="20.75" style="6" customWidth="1"/>
    <col min="12801" max="13047" width="9" style="6"/>
    <col min="13048" max="13048" width="4.125" style="6" customWidth="1"/>
    <col min="13049" max="13049" width="15.5" style="6" customWidth="1"/>
    <col min="13050" max="13050" width="17" style="6" customWidth="1"/>
    <col min="13051" max="13051" width="6.5" style="6" customWidth="1"/>
    <col min="13052" max="13052" width="5.125" style="6" customWidth="1"/>
    <col min="13053" max="13053" width="9.375" style="6" bestFit="1" customWidth="1"/>
    <col min="13054" max="13054" width="10.125" style="6" customWidth="1"/>
    <col min="13055" max="13055" width="10.375" style="6" bestFit="1" customWidth="1"/>
    <col min="13056" max="13056" width="20.75" style="6" customWidth="1"/>
    <col min="13057" max="13303" width="9" style="6"/>
    <col min="13304" max="13304" width="4.125" style="6" customWidth="1"/>
    <col min="13305" max="13305" width="15.5" style="6" customWidth="1"/>
    <col min="13306" max="13306" width="17" style="6" customWidth="1"/>
    <col min="13307" max="13307" width="6.5" style="6" customWidth="1"/>
    <col min="13308" max="13308" width="5.125" style="6" customWidth="1"/>
    <col min="13309" max="13309" width="9.375" style="6" bestFit="1" customWidth="1"/>
    <col min="13310" max="13310" width="10.125" style="6" customWidth="1"/>
    <col min="13311" max="13311" width="10.375" style="6" bestFit="1" customWidth="1"/>
    <col min="13312" max="13312" width="20.75" style="6" customWidth="1"/>
    <col min="13313" max="13559" width="9" style="6"/>
    <col min="13560" max="13560" width="4.125" style="6" customWidth="1"/>
    <col min="13561" max="13561" width="15.5" style="6" customWidth="1"/>
    <col min="13562" max="13562" width="17" style="6" customWidth="1"/>
    <col min="13563" max="13563" width="6.5" style="6" customWidth="1"/>
    <col min="13564" max="13564" width="5.125" style="6" customWidth="1"/>
    <col min="13565" max="13565" width="9.375" style="6" bestFit="1" customWidth="1"/>
    <col min="13566" max="13566" width="10.125" style="6" customWidth="1"/>
    <col min="13567" max="13567" width="10.375" style="6" bestFit="1" customWidth="1"/>
    <col min="13568" max="13568" width="20.75" style="6" customWidth="1"/>
    <col min="13569" max="13815" width="9" style="6"/>
    <col min="13816" max="13816" width="4.125" style="6" customWidth="1"/>
    <col min="13817" max="13817" width="15.5" style="6" customWidth="1"/>
    <col min="13818" max="13818" width="17" style="6" customWidth="1"/>
    <col min="13819" max="13819" width="6.5" style="6" customWidth="1"/>
    <col min="13820" max="13820" width="5.125" style="6" customWidth="1"/>
    <col min="13821" max="13821" width="9.375" style="6" bestFit="1" customWidth="1"/>
    <col min="13822" max="13822" width="10.125" style="6" customWidth="1"/>
    <col min="13823" max="13823" width="10.375" style="6" bestFit="1" customWidth="1"/>
    <col min="13824" max="13824" width="20.75" style="6" customWidth="1"/>
    <col min="13825" max="14071" width="9" style="6"/>
    <col min="14072" max="14072" width="4.125" style="6" customWidth="1"/>
    <col min="14073" max="14073" width="15.5" style="6" customWidth="1"/>
    <col min="14074" max="14074" width="17" style="6" customWidth="1"/>
    <col min="14075" max="14075" width="6.5" style="6" customWidth="1"/>
    <col min="14076" max="14076" width="5.125" style="6" customWidth="1"/>
    <col min="14077" max="14077" width="9.375" style="6" bestFit="1" customWidth="1"/>
    <col min="14078" max="14078" width="10.125" style="6" customWidth="1"/>
    <col min="14079" max="14079" width="10.375" style="6" bestFit="1" customWidth="1"/>
    <col min="14080" max="14080" width="20.75" style="6" customWidth="1"/>
    <col min="14081" max="14327" width="9" style="6"/>
    <col min="14328" max="14328" width="4.125" style="6" customWidth="1"/>
    <col min="14329" max="14329" width="15.5" style="6" customWidth="1"/>
    <col min="14330" max="14330" width="17" style="6" customWidth="1"/>
    <col min="14331" max="14331" width="6.5" style="6" customWidth="1"/>
    <col min="14332" max="14332" width="5.125" style="6" customWidth="1"/>
    <col min="14333" max="14333" width="9.375" style="6" bestFit="1" customWidth="1"/>
    <col min="14334" max="14334" width="10.125" style="6" customWidth="1"/>
    <col min="14335" max="14335" width="10.375" style="6" bestFit="1" customWidth="1"/>
    <col min="14336" max="14336" width="20.75" style="6" customWidth="1"/>
    <col min="14337" max="14583" width="9" style="6"/>
    <col min="14584" max="14584" width="4.125" style="6" customWidth="1"/>
    <col min="14585" max="14585" width="15.5" style="6" customWidth="1"/>
    <col min="14586" max="14586" width="17" style="6" customWidth="1"/>
    <col min="14587" max="14587" width="6.5" style="6" customWidth="1"/>
    <col min="14588" max="14588" width="5.125" style="6" customWidth="1"/>
    <col min="14589" max="14589" width="9.375" style="6" bestFit="1" customWidth="1"/>
    <col min="14590" max="14590" width="10.125" style="6" customWidth="1"/>
    <col min="14591" max="14591" width="10.375" style="6" bestFit="1" customWidth="1"/>
    <col min="14592" max="14592" width="20.75" style="6" customWidth="1"/>
    <col min="14593" max="14839" width="9" style="6"/>
    <col min="14840" max="14840" width="4.125" style="6" customWidth="1"/>
    <col min="14841" max="14841" width="15.5" style="6" customWidth="1"/>
    <col min="14842" max="14842" width="17" style="6" customWidth="1"/>
    <col min="14843" max="14843" width="6.5" style="6" customWidth="1"/>
    <col min="14844" max="14844" width="5.125" style="6" customWidth="1"/>
    <col min="14845" max="14845" width="9.375" style="6" bestFit="1" customWidth="1"/>
    <col min="14846" max="14846" width="10.125" style="6" customWidth="1"/>
    <col min="14847" max="14847" width="10.375" style="6" bestFit="1" customWidth="1"/>
    <col min="14848" max="14848" width="20.75" style="6" customWidth="1"/>
    <col min="14849" max="15095" width="9" style="6"/>
    <col min="15096" max="15096" width="4.125" style="6" customWidth="1"/>
    <col min="15097" max="15097" width="15.5" style="6" customWidth="1"/>
    <col min="15098" max="15098" width="17" style="6" customWidth="1"/>
    <col min="15099" max="15099" width="6.5" style="6" customWidth="1"/>
    <col min="15100" max="15100" width="5.125" style="6" customWidth="1"/>
    <col min="15101" max="15101" width="9.375" style="6" bestFit="1" customWidth="1"/>
    <col min="15102" max="15102" width="10.125" style="6" customWidth="1"/>
    <col min="15103" max="15103" width="10.375" style="6" bestFit="1" customWidth="1"/>
    <col min="15104" max="15104" width="20.75" style="6" customWidth="1"/>
    <col min="15105" max="15351" width="9" style="6"/>
    <col min="15352" max="15352" width="4.125" style="6" customWidth="1"/>
    <col min="15353" max="15353" width="15.5" style="6" customWidth="1"/>
    <col min="15354" max="15354" width="17" style="6" customWidth="1"/>
    <col min="15355" max="15355" width="6.5" style="6" customWidth="1"/>
    <col min="15356" max="15356" width="5.125" style="6" customWidth="1"/>
    <col min="15357" max="15357" width="9.375" style="6" bestFit="1" customWidth="1"/>
    <col min="15358" max="15358" width="10.125" style="6" customWidth="1"/>
    <col min="15359" max="15359" width="10.375" style="6" bestFit="1" customWidth="1"/>
    <col min="15360" max="15360" width="20.75" style="6" customWidth="1"/>
    <col min="15361" max="15607" width="9" style="6"/>
    <col min="15608" max="15608" width="4.125" style="6" customWidth="1"/>
    <col min="15609" max="15609" width="15.5" style="6" customWidth="1"/>
    <col min="15610" max="15610" width="17" style="6" customWidth="1"/>
    <col min="15611" max="15611" width="6.5" style="6" customWidth="1"/>
    <col min="15612" max="15612" width="5.125" style="6" customWidth="1"/>
    <col min="15613" max="15613" width="9.375" style="6" bestFit="1" customWidth="1"/>
    <col min="15614" max="15614" width="10.125" style="6" customWidth="1"/>
    <col min="15615" max="15615" width="10.375" style="6" bestFit="1" customWidth="1"/>
    <col min="15616" max="15616" width="20.75" style="6" customWidth="1"/>
    <col min="15617" max="15863" width="9" style="6"/>
    <col min="15864" max="15864" width="4.125" style="6" customWidth="1"/>
    <col min="15865" max="15865" width="15.5" style="6" customWidth="1"/>
    <col min="15866" max="15866" width="17" style="6" customWidth="1"/>
    <col min="15867" max="15867" width="6.5" style="6" customWidth="1"/>
    <col min="15868" max="15868" width="5.125" style="6" customWidth="1"/>
    <col min="15869" max="15869" width="9.375" style="6" bestFit="1" customWidth="1"/>
    <col min="15870" max="15870" width="10.125" style="6" customWidth="1"/>
    <col min="15871" max="15871" width="10.375" style="6" bestFit="1" customWidth="1"/>
    <col min="15872" max="15872" width="20.75" style="6" customWidth="1"/>
    <col min="15873" max="16119" width="9" style="6"/>
    <col min="16120" max="16120" width="4.125" style="6" customWidth="1"/>
    <col min="16121" max="16121" width="15.5" style="6" customWidth="1"/>
    <col min="16122" max="16122" width="17" style="6" customWidth="1"/>
    <col min="16123" max="16123" width="6.5" style="6" customWidth="1"/>
    <col min="16124" max="16124" width="5.125" style="6" customWidth="1"/>
    <col min="16125" max="16125" width="9.375" style="6" bestFit="1" customWidth="1"/>
    <col min="16126" max="16126" width="10.125" style="6" customWidth="1"/>
    <col min="16127" max="16127" width="10.375" style="6" bestFit="1" customWidth="1"/>
    <col min="16128" max="16128" width="20.75" style="6" customWidth="1"/>
    <col min="16129" max="16384" width="9" style="6"/>
  </cols>
  <sheetData>
    <row r="1" spans="1:10" ht="24" x14ac:dyDescent="0.15">
      <c r="A1" s="31" t="s">
        <v>656</v>
      </c>
      <c r="B1" s="4" t="s">
        <v>642</v>
      </c>
      <c r="C1" s="4" t="s">
        <v>77</v>
      </c>
      <c r="D1" s="4" t="s">
        <v>2</v>
      </c>
      <c r="E1" s="4" t="s">
        <v>78</v>
      </c>
      <c r="F1" s="3" t="s">
        <v>648</v>
      </c>
      <c r="G1" s="4" t="s">
        <v>645</v>
      </c>
      <c r="H1" s="4" t="s">
        <v>646</v>
      </c>
      <c r="I1" s="4" t="s">
        <v>649</v>
      </c>
      <c r="J1" s="4" t="s">
        <v>655</v>
      </c>
    </row>
    <row r="2" spans="1:10" ht="48" x14ac:dyDescent="0.15">
      <c r="A2" s="55">
        <v>51</v>
      </c>
      <c r="B2" s="4" t="s">
        <v>565</v>
      </c>
      <c r="C2" s="4" t="s">
        <v>98</v>
      </c>
      <c r="D2" s="4" t="s">
        <v>3</v>
      </c>
      <c r="E2" s="4" t="s">
        <v>91</v>
      </c>
      <c r="F2" s="2">
        <v>800</v>
      </c>
      <c r="G2" s="7">
        <v>5</v>
      </c>
      <c r="H2" s="7">
        <f>F2*G2</f>
        <v>4000</v>
      </c>
      <c r="I2" s="30" t="s">
        <v>638</v>
      </c>
      <c r="J2" s="55">
        <v>148.5</v>
      </c>
    </row>
    <row r="3" spans="1:10" ht="36" x14ac:dyDescent="0.15">
      <c r="A3" s="55">
        <v>51</v>
      </c>
      <c r="B3" s="4" t="s">
        <v>566</v>
      </c>
      <c r="C3" s="4" t="s">
        <v>98</v>
      </c>
      <c r="D3" s="4" t="s">
        <v>3</v>
      </c>
      <c r="E3" s="4" t="s">
        <v>91</v>
      </c>
      <c r="F3" s="2">
        <v>2500</v>
      </c>
      <c r="G3" s="7">
        <v>5</v>
      </c>
      <c r="H3" s="7">
        <f>F3*G3</f>
        <v>12500</v>
      </c>
      <c r="I3" s="30" t="s">
        <v>567</v>
      </c>
      <c r="J3" s="55"/>
    </row>
    <row r="4" spans="1:10" ht="36" x14ac:dyDescent="0.15">
      <c r="A4" s="26">
        <v>52</v>
      </c>
      <c r="B4" s="4" t="s">
        <v>568</v>
      </c>
      <c r="C4" s="4" t="s">
        <v>569</v>
      </c>
      <c r="D4" s="4" t="s">
        <v>79</v>
      </c>
      <c r="E4" s="4" t="s">
        <v>86</v>
      </c>
      <c r="F4" s="2">
        <v>180</v>
      </c>
      <c r="G4" s="7">
        <v>100</v>
      </c>
      <c r="H4" s="7">
        <f>F4*G4</f>
        <v>18000</v>
      </c>
      <c r="I4" s="30" t="s">
        <v>570</v>
      </c>
      <c r="J4" s="26">
        <v>162.00000000000003</v>
      </c>
    </row>
    <row r="5" spans="1:10" x14ac:dyDescent="0.15">
      <c r="A5" s="55">
        <v>53</v>
      </c>
      <c r="B5" s="4" t="s">
        <v>571</v>
      </c>
      <c r="C5" s="4" t="s">
        <v>4</v>
      </c>
      <c r="D5" s="4" t="s">
        <v>3</v>
      </c>
      <c r="E5" s="4" t="s">
        <v>83</v>
      </c>
      <c r="F5" s="2">
        <v>238</v>
      </c>
      <c r="G5" s="7">
        <v>50</v>
      </c>
      <c r="H5" s="7">
        <f t="shared" ref="H5:H68" si="0">F5*G5</f>
        <v>11900</v>
      </c>
      <c r="I5" s="52" t="s">
        <v>572</v>
      </c>
      <c r="J5" s="55">
        <v>778.5675</v>
      </c>
    </row>
    <row r="6" spans="1:10" ht="24" x14ac:dyDescent="0.15">
      <c r="A6" s="55">
        <v>53</v>
      </c>
      <c r="B6" s="4" t="s">
        <v>573</v>
      </c>
      <c r="C6" s="4" t="s">
        <v>99</v>
      </c>
      <c r="D6" s="4" t="s">
        <v>3</v>
      </c>
      <c r="E6" s="4" t="s">
        <v>83</v>
      </c>
      <c r="F6" s="2">
        <v>500</v>
      </c>
      <c r="G6" s="7">
        <v>14</v>
      </c>
      <c r="H6" s="7">
        <f t="shared" si="0"/>
        <v>7000</v>
      </c>
      <c r="I6" s="52"/>
      <c r="J6" s="55"/>
    </row>
    <row r="7" spans="1:10" ht="24" x14ac:dyDescent="0.15">
      <c r="A7" s="55">
        <v>53</v>
      </c>
      <c r="B7" s="4" t="s">
        <v>560</v>
      </c>
      <c r="C7" s="4" t="s">
        <v>100</v>
      </c>
      <c r="D7" s="4" t="s">
        <v>3</v>
      </c>
      <c r="E7" s="4" t="s">
        <v>83</v>
      </c>
      <c r="F7" s="5">
        <v>339.5</v>
      </c>
      <c r="G7" s="7">
        <v>185</v>
      </c>
      <c r="H7" s="7">
        <f t="shared" si="0"/>
        <v>62807.5</v>
      </c>
      <c r="I7" s="52"/>
      <c r="J7" s="55"/>
    </row>
    <row r="8" spans="1:10" x14ac:dyDescent="0.15">
      <c r="A8" s="55">
        <v>53</v>
      </c>
      <c r="B8" s="4" t="s">
        <v>574</v>
      </c>
      <c r="C8" s="4" t="s">
        <v>4</v>
      </c>
      <c r="D8" s="4" t="s">
        <v>3</v>
      </c>
      <c r="E8" s="4" t="s">
        <v>83</v>
      </c>
      <c r="F8" s="2">
        <v>160</v>
      </c>
      <c r="G8" s="7">
        <v>30</v>
      </c>
      <c r="H8" s="7">
        <f t="shared" si="0"/>
        <v>4800</v>
      </c>
      <c r="I8" s="52"/>
      <c r="J8" s="55"/>
    </row>
    <row r="9" spans="1:10" ht="24" x14ac:dyDescent="0.15">
      <c r="A9" s="25">
        <v>54</v>
      </c>
      <c r="B9" s="27" t="s">
        <v>575</v>
      </c>
      <c r="C9" s="27" t="s">
        <v>576</v>
      </c>
      <c r="D9" s="4" t="s">
        <v>79</v>
      </c>
      <c r="E9" s="4" t="s">
        <v>94</v>
      </c>
      <c r="F9" s="2">
        <v>64.8</v>
      </c>
      <c r="G9" s="7">
        <v>100</v>
      </c>
      <c r="H9" s="7">
        <f t="shared" si="0"/>
        <v>6480</v>
      </c>
      <c r="I9" s="30" t="s">
        <v>577</v>
      </c>
      <c r="J9" s="25">
        <v>58.320000000000007</v>
      </c>
    </row>
    <row r="10" spans="1:10" ht="36" x14ac:dyDescent="0.15">
      <c r="A10" s="25">
        <v>55</v>
      </c>
      <c r="B10" s="4" t="s">
        <v>578</v>
      </c>
      <c r="C10" s="27" t="s">
        <v>579</v>
      </c>
      <c r="D10" s="4" t="s">
        <v>79</v>
      </c>
      <c r="E10" s="4" t="s">
        <v>80</v>
      </c>
      <c r="F10" s="2">
        <v>100</v>
      </c>
      <c r="G10" s="7">
        <v>50</v>
      </c>
      <c r="H10" s="7">
        <f t="shared" si="0"/>
        <v>5000</v>
      </c>
      <c r="I10" s="30" t="s">
        <v>580</v>
      </c>
      <c r="J10" s="25">
        <v>45.000000000000007</v>
      </c>
    </row>
    <row r="11" spans="1:10" ht="24" x14ac:dyDescent="0.15">
      <c r="A11" s="26">
        <v>56</v>
      </c>
      <c r="B11" s="4" t="s">
        <v>581</v>
      </c>
      <c r="C11" s="4" t="s">
        <v>582</v>
      </c>
      <c r="D11" s="4" t="s">
        <v>79</v>
      </c>
      <c r="E11" s="4" t="s">
        <v>87</v>
      </c>
      <c r="F11" s="2">
        <v>119</v>
      </c>
      <c r="G11" s="7">
        <v>1000</v>
      </c>
      <c r="H11" s="7">
        <f t="shared" si="0"/>
        <v>119000</v>
      </c>
      <c r="I11" s="30" t="s">
        <v>583</v>
      </c>
      <c r="J11" s="26">
        <v>1071.0000000000002</v>
      </c>
    </row>
    <row r="12" spans="1:10" ht="24" x14ac:dyDescent="0.15">
      <c r="A12" s="53">
        <v>57</v>
      </c>
      <c r="B12" s="4" t="s">
        <v>101</v>
      </c>
      <c r="C12" s="4" t="s">
        <v>102</v>
      </c>
      <c r="D12" s="4" t="s">
        <v>3</v>
      </c>
      <c r="E12" s="4" t="s">
        <v>93</v>
      </c>
      <c r="F12" s="2">
        <v>448.67</v>
      </c>
      <c r="G12" s="7">
        <v>11</v>
      </c>
      <c r="H12" s="7">
        <f t="shared" si="0"/>
        <v>4935.37</v>
      </c>
      <c r="I12" s="52" t="s">
        <v>584</v>
      </c>
      <c r="J12" s="53">
        <v>17936.872758000001</v>
      </c>
    </row>
    <row r="13" spans="1:10" ht="24" x14ac:dyDescent="0.15">
      <c r="A13" s="53">
        <v>57</v>
      </c>
      <c r="B13" s="4" t="s">
        <v>103</v>
      </c>
      <c r="C13" s="4" t="s">
        <v>104</v>
      </c>
      <c r="D13" s="4" t="s">
        <v>3</v>
      </c>
      <c r="E13" s="4" t="s">
        <v>93</v>
      </c>
      <c r="F13" s="2">
        <v>4968.9799999999996</v>
      </c>
      <c r="G13" s="7">
        <v>265</v>
      </c>
      <c r="H13" s="7">
        <f t="shared" si="0"/>
        <v>1316779.7</v>
      </c>
      <c r="I13" s="52"/>
      <c r="J13" s="53"/>
    </row>
    <row r="14" spans="1:10" ht="48" x14ac:dyDescent="0.15">
      <c r="A14" s="53">
        <v>57</v>
      </c>
      <c r="B14" s="4" t="s">
        <v>105</v>
      </c>
      <c r="C14" s="4" t="s">
        <v>106</v>
      </c>
      <c r="D14" s="4" t="s">
        <v>3</v>
      </c>
      <c r="E14" s="4" t="s">
        <v>93</v>
      </c>
      <c r="F14" s="2">
        <v>1627.74</v>
      </c>
      <c r="G14" s="7">
        <v>68</v>
      </c>
      <c r="H14" s="7">
        <f t="shared" si="0"/>
        <v>110686.32</v>
      </c>
      <c r="I14" s="52"/>
      <c r="J14" s="53"/>
    </row>
    <row r="15" spans="1:10" ht="36" x14ac:dyDescent="0.15">
      <c r="A15" s="53">
        <v>57</v>
      </c>
      <c r="B15" s="4" t="s">
        <v>107</v>
      </c>
      <c r="C15" s="4" t="s">
        <v>108</v>
      </c>
      <c r="D15" s="4" t="s">
        <v>3</v>
      </c>
      <c r="E15" s="4" t="s">
        <v>93</v>
      </c>
      <c r="F15" s="2">
        <v>2133.81</v>
      </c>
      <c r="G15" s="7">
        <v>60</v>
      </c>
      <c r="H15" s="7">
        <f t="shared" si="0"/>
        <v>128028.59999999999</v>
      </c>
      <c r="I15" s="52"/>
      <c r="J15" s="53"/>
    </row>
    <row r="16" spans="1:10" ht="36" x14ac:dyDescent="0.15">
      <c r="A16" s="53">
        <v>57</v>
      </c>
      <c r="B16" s="4" t="s">
        <v>109</v>
      </c>
      <c r="C16" s="4" t="s">
        <v>108</v>
      </c>
      <c r="D16" s="4" t="s">
        <v>3</v>
      </c>
      <c r="E16" s="4" t="s">
        <v>93</v>
      </c>
      <c r="F16" s="2">
        <v>1053.6600000000001</v>
      </c>
      <c r="G16" s="7">
        <v>58</v>
      </c>
      <c r="H16" s="7">
        <f t="shared" si="0"/>
        <v>61112.280000000006</v>
      </c>
      <c r="I16" s="52"/>
      <c r="J16" s="53"/>
    </row>
    <row r="17" spans="1:10" ht="36" x14ac:dyDescent="0.15">
      <c r="A17" s="53">
        <v>57</v>
      </c>
      <c r="B17" s="4" t="s">
        <v>110</v>
      </c>
      <c r="C17" s="4" t="s">
        <v>106</v>
      </c>
      <c r="D17" s="4" t="s">
        <v>3</v>
      </c>
      <c r="E17" s="4" t="s">
        <v>93</v>
      </c>
      <c r="F17" s="2">
        <v>3093.85</v>
      </c>
      <c r="G17" s="7">
        <v>64</v>
      </c>
      <c r="H17" s="7">
        <f t="shared" si="0"/>
        <v>198006.39999999999</v>
      </c>
      <c r="I17" s="52"/>
      <c r="J17" s="53"/>
    </row>
    <row r="18" spans="1:10" x14ac:dyDescent="0.15">
      <c r="A18" s="53">
        <v>57</v>
      </c>
      <c r="B18" s="4" t="s">
        <v>111</v>
      </c>
      <c r="C18" s="4" t="s">
        <v>102</v>
      </c>
      <c r="D18" s="4" t="s">
        <v>3</v>
      </c>
      <c r="E18" s="4" t="s">
        <v>93</v>
      </c>
      <c r="F18" s="2">
        <v>501.66</v>
      </c>
      <c r="G18" s="7">
        <v>18</v>
      </c>
      <c r="H18" s="7">
        <f t="shared" si="0"/>
        <v>9029.880000000001</v>
      </c>
      <c r="I18" s="52"/>
      <c r="J18" s="53"/>
    </row>
    <row r="19" spans="1:10" x14ac:dyDescent="0.15">
      <c r="A19" s="53">
        <v>57</v>
      </c>
      <c r="B19" s="4" t="s">
        <v>112</v>
      </c>
      <c r="C19" s="4" t="s">
        <v>113</v>
      </c>
      <c r="D19" s="4" t="s">
        <v>3</v>
      </c>
      <c r="E19" s="4" t="s">
        <v>585</v>
      </c>
      <c r="F19" s="2">
        <v>943.26</v>
      </c>
      <c r="G19" s="7">
        <v>79</v>
      </c>
      <c r="H19" s="7">
        <f t="shared" si="0"/>
        <v>74517.539999999994</v>
      </c>
      <c r="I19" s="52"/>
      <c r="J19" s="53"/>
    </row>
    <row r="20" spans="1:10" ht="24" x14ac:dyDescent="0.15">
      <c r="A20" s="53">
        <v>57</v>
      </c>
      <c r="B20" s="4" t="s">
        <v>114</v>
      </c>
      <c r="C20" s="4" t="s">
        <v>102</v>
      </c>
      <c r="D20" s="4" t="s">
        <v>3</v>
      </c>
      <c r="E20" s="4" t="s">
        <v>93</v>
      </c>
      <c r="F20" s="2">
        <v>831.09</v>
      </c>
      <c r="G20" s="7">
        <v>106</v>
      </c>
      <c r="H20" s="7">
        <f t="shared" si="0"/>
        <v>88095.540000000008</v>
      </c>
      <c r="I20" s="52"/>
      <c r="J20" s="53"/>
    </row>
    <row r="21" spans="1:10" ht="24" x14ac:dyDescent="0.15">
      <c r="A21" s="53">
        <v>57</v>
      </c>
      <c r="B21" s="4" t="s">
        <v>115</v>
      </c>
      <c r="C21" s="4"/>
      <c r="D21" s="4" t="s">
        <v>3</v>
      </c>
      <c r="E21" s="4" t="s">
        <v>83</v>
      </c>
      <c r="F21" s="2">
        <v>1.08</v>
      </c>
      <c r="G21" s="7">
        <v>336000</v>
      </c>
      <c r="H21" s="7">
        <f t="shared" si="0"/>
        <v>362880</v>
      </c>
      <c r="I21" s="52"/>
      <c r="J21" s="53"/>
    </row>
    <row r="22" spans="1:10" x14ac:dyDescent="0.15">
      <c r="A22" s="53">
        <v>58</v>
      </c>
      <c r="B22" s="4" t="s">
        <v>116</v>
      </c>
      <c r="C22" s="4" t="s">
        <v>117</v>
      </c>
      <c r="D22" s="4" t="s">
        <v>3</v>
      </c>
      <c r="E22" s="4" t="s">
        <v>89</v>
      </c>
      <c r="F22" s="2">
        <v>950</v>
      </c>
      <c r="G22" s="7"/>
      <c r="H22" s="7">
        <f t="shared" si="0"/>
        <v>0</v>
      </c>
      <c r="I22" s="52" t="s">
        <v>586</v>
      </c>
      <c r="J22" s="53">
        <v>2204.3686500000003</v>
      </c>
    </row>
    <row r="23" spans="1:10" x14ac:dyDescent="0.15">
      <c r="A23" s="53">
        <v>58</v>
      </c>
      <c r="B23" s="4" t="s">
        <v>118</v>
      </c>
      <c r="C23" s="4" t="s">
        <v>119</v>
      </c>
      <c r="D23" s="4" t="s">
        <v>3</v>
      </c>
      <c r="E23" s="4" t="s">
        <v>89</v>
      </c>
      <c r="F23" s="2">
        <v>2352.64</v>
      </c>
      <c r="G23" s="7">
        <v>58</v>
      </c>
      <c r="H23" s="7">
        <f t="shared" si="0"/>
        <v>136453.12</v>
      </c>
      <c r="I23" s="52"/>
      <c r="J23" s="53"/>
    </row>
    <row r="24" spans="1:10" x14ac:dyDescent="0.15">
      <c r="A24" s="53">
        <v>58</v>
      </c>
      <c r="B24" s="4" t="s">
        <v>120</v>
      </c>
      <c r="C24" s="4" t="s">
        <v>121</v>
      </c>
      <c r="D24" s="4" t="s">
        <v>3</v>
      </c>
      <c r="E24" s="4" t="s">
        <v>89</v>
      </c>
      <c r="F24" s="2">
        <v>3142.96</v>
      </c>
      <c r="G24" s="7">
        <v>7</v>
      </c>
      <c r="H24" s="7">
        <f t="shared" si="0"/>
        <v>22000.720000000001</v>
      </c>
      <c r="I24" s="52"/>
      <c r="J24" s="53"/>
    </row>
    <row r="25" spans="1:10" x14ac:dyDescent="0.15">
      <c r="A25" s="53">
        <v>58</v>
      </c>
      <c r="B25" s="4" t="s">
        <v>122</v>
      </c>
      <c r="C25" s="4" t="s">
        <v>123</v>
      </c>
      <c r="D25" s="4" t="s">
        <v>3</v>
      </c>
      <c r="E25" s="4" t="s">
        <v>89</v>
      </c>
      <c r="F25" s="2">
        <v>2352.64</v>
      </c>
      <c r="G25" s="7">
        <v>13</v>
      </c>
      <c r="H25" s="7">
        <f t="shared" si="0"/>
        <v>30584.32</v>
      </c>
      <c r="I25" s="52"/>
      <c r="J25" s="53"/>
    </row>
    <row r="26" spans="1:10" x14ac:dyDescent="0.15">
      <c r="A26" s="53">
        <v>58</v>
      </c>
      <c r="B26" s="4" t="s">
        <v>124</v>
      </c>
      <c r="C26" s="4" t="s">
        <v>123</v>
      </c>
      <c r="D26" s="4" t="s">
        <v>3</v>
      </c>
      <c r="E26" s="4" t="s">
        <v>89</v>
      </c>
      <c r="F26" s="2">
        <v>2352.64</v>
      </c>
      <c r="G26" s="7">
        <v>12</v>
      </c>
      <c r="H26" s="7">
        <f t="shared" si="0"/>
        <v>28231.68</v>
      </c>
      <c r="I26" s="52"/>
      <c r="J26" s="53"/>
    </row>
    <row r="27" spans="1:10" x14ac:dyDescent="0.15">
      <c r="A27" s="53">
        <v>58</v>
      </c>
      <c r="B27" s="27" t="s">
        <v>125</v>
      </c>
      <c r="C27" s="7"/>
      <c r="D27" s="4" t="s">
        <v>3</v>
      </c>
      <c r="E27" s="27" t="s">
        <v>82</v>
      </c>
      <c r="F27" s="2">
        <v>1815.45</v>
      </c>
      <c r="G27" s="7">
        <v>1</v>
      </c>
      <c r="H27" s="7">
        <f t="shared" si="0"/>
        <v>1815.45</v>
      </c>
      <c r="I27" s="52"/>
      <c r="J27" s="53"/>
    </row>
    <row r="28" spans="1:10" x14ac:dyDescent="0.15">
      <c r="A28" s="53">
        <v>58</v>
      </c>
      <c r="B28" s="27" t="s">
        <v>126</v>
      </c>
      <c r="C28" s="7"/>
      <c r="D28" s="4" t="s">
        <v>3</v>
      </c>
      <c r="E28" s="27" t="s">
        <v>82</v>
      </c>
      <c r="F28" s="2">
        <v>1815.45</v>
      </c>
      <c r="G28" s="7">
        <v>3</v>
      </c>
      <c r="H28" s="7">
        <f t="shared" si="0"/>
        <v>5446.35</v>
      </c>
      <c r="I28" s="52"/>
      <c r="J28" s="53"/>
    </row>
    <row r="29" spans="1:10" x14ac:dyDescent="0.15">
      <c r="A29" s="53">
        <v>58</v>
      </c>
      <c r="B29" s="27" t="s">
        <v>127</v>
      </c>
      <c r="C29" s="7"/>
      <c r="D29" s="4" t="s">
        <v>3</v>
      </c>
      <c r="E29" s="27" t="s">
        <v>82</v>
      </c>
      <c r="F29" s="2">
        <v>1815.45</v>
      </c>
      <c r="G29" s="7">
        <v>2</v>
      </c>
      <c r="H29" s="7">
        <f t="shared" si="0"/>
        <v>3630.9</v>
      </c>
      <c r="I29" s="52"/>
      <c r="J29" s="53"/>
    </row>
    <row r="30" spans="1:10" x14ac:dyDescent="0.15">
      <c r="A30" s="53">
        <v>58</v>
      </c>
      <c r="B30" s="27" t="s">
        <v>128</v>
      </c>
      <c r="C30" s="7"/>
      <c r="D30" s="4" t="s">
        <v>3</v>
      </c>
      <c r="E30" s="27" t="s">
        <v>82</v>
      </c>
      <c r="F30" s="2">
        <v>1815.45</v>
      </c>
      <c r="G30" s="7">
        <v>3</v>
      </c>
      <c r="H30" s="7">
        <f t="shared" si="0"/>
        <v>5446.35</v>
      </c>
      <c r="I30" s="52"/>
      <c r="J30" s="53"/>
    </row>
    <row r="31" spans="1:10" x14ac:dyDescent="0.15">
      <c r="A31" s="53">
        <v>58</v>
      </c>
      <c r="B31" s="27" t="s">
        <v>129</v>
      </c>
      <c r="C31" s="7"/>
      <c r="D31" s="4" t="s">
        <v>3</v>
      </c>
      <c r="E31" s="27" t="s">
        <v>82</v>
      </c>
      <c r="F31" s="2">
        <v>1191.68</v>
      </c>
      <c r="G31" s="7">
        <v>1</v>
      </c>
      <c r="H31" s="7">
        <f t="shared" si="0"/>
        <v>1191.68</v>
      </c>
      <c r="I31" s="52"/>
      <c r="J31" s="53"/>
    </row>
    <row r="32" spans="1:10" x14ac:dyDescent="0.15">
      <c r="A32" s="53">
        <v>58</v>
      </c>
      <c r="B32" s="27" t="s">
        <v>130</v>
      </c>
      <c r="C32" s="7"/>
      <c r="D32" s="4" t="s">
        <v>3</v>
      </c>
      <c r="E32" s="27" t="s">
        <v>82</v>
      </c>
      <c r="F32" s="2">
        <v>1191.68</v>
      </c>
      <c r="G32" s="7">
        <v>1</v>
      </c>
      <c r="H32" s="7">
        <f t="shared" si="0"/>
        <v>1191.68</v>
      </c>
      <c r="I32" s="52"/>
      <c r="J32" s="53"/>
    </row>
    <row r="33" spans="1:10" x14ac:dyDescent="0.15">
      <c r="A33" s="53">
        <v>58</v>
      </c>
      <c r="B33" s="27" t="s">
        <v>131</v>
      </c>
      <c r="C33" s="7"/>
      <c r="D33" s="4" t="s">
        <v>3</v>
      </c>
      <c r="E33" s="27" t="s">
        <v>82</v>
      </c>
      <c r="F33" s="2">
        <v>1815.45</v>
      </c>
      <c r="G33" s="7">
        <v>4</v>
      </c>
      <c r="H33" s="7">
        <f t="shared" si="0"/>
        <v>7261.8</v>
      </c>
      <c r="I33" s="52"/>
      <c r="J33" s="53"/>
    </row>
    <row r="34" spans="1:10" x14ac:dyDescent="0.15">
      <c r="A34" s="53">
        <v>58</v>
      </c>
      <c r="B34" s="27" t="s">
        <v>132</v>
      </c>
      <c r="C34" s="7"/>
      <c r="D34" s="4" t="s">
        <v>3</v>
      </c>
      <c r="E34" s="27" t="s">
        <v>82</v>
      </c>
      <c r="F34" s="2">
        <v>1675.8</v>
      </c>
      <c r="G34" s="7">
        <v>1</v>
      </c>
      <c r="H34" s="7">
        <f t="shared" si="0"/>
        <v>1675.8</v>
      </c>
      <c r="I34" s="52"/>
      <c r="J34" s="53"/>
    </row>
    <row r="35" spans="1:10" ht="36" x14ac:dyDescent="0.15">
      <c r="A35" s="25">
        <v>59</v>
      </c>
      <c r="B35" s="4" t="s">
        <v>654</v>
      </c>
      <c r="C35" s="7" t="s">
        <v>133</v>
      </c>
      <c r="D35" s="4" t="s">
        <v>3</v>
      </c>
      <c r="E35" s="27" t="s">
        <v>93</v>
      </c>
      <c r="F35" s="2">
        <v>45000</v>
      </c>
      <c r="G35" s="7">
        <v>3</v>
      </c>
      <c r="H35" s="7">
        <f t="shared" si="0"/>
        <v>135000</v>
      </c>
      <c r="I35" s="30" t="s">
        <v>651</v>
      </c>
      <c r="J35" s="25">
        <v>1215.0000000000002</v>
      </c>
    </row>
    <row r="36" spans="1:10" ht="36" x14ac:dyDescent="0.15">
      <c r="A36" s="53">
        <v>60</v>
      </c>
      <c r="B36" s="4" t="s">
        <v>134</v>
      </c>
      <c r="C36" s="4" t="s">
        <v>135</v>
      </c>
      <c r="D36" s="4" t="s">
        <v>3</v>
      </c>
      <c r="E36" s="27" t="s">
        <v>93</v>
      </c>
      <c r="F36" s="2">
        <v>1193.8800000000001</v>
      </c>
      <c r="G36" s="7">
        <v>4</v>
      </c>
      <c r="H36" s="7">
        <f t="shared" si="0"/>
        <v>4775.5200000000004</v>
      </c>
      <c r="I36" s="52" t="s">
        <v>587</v>
      </c>
      <c r="J36" s="53">
        <v>459.95751000000007</v>
      </c>
    </row>
    <row r="37" spans="1:10" ht="36" x14ac:dyDescent="0.15">
      <c r="A37" s="53">
        <v>60</v>
      </c>
      <c r="B37" s="4" t="s">
        <v>136</v>
      </c>
      <c r="C37" s="4" t="s">
        <v>137</v>
      </c>
      <c r="D37" s="4" t="s">
        <v>3</v>
      </c>
      <c r="E37" s="27" t="s">
        <v>85</v>
      </c>
      <c r="F37" s="2">
        <v>1173</v>
      </c>
      <c r="G37" s="7">
        <v>3</v>
      </c>
      <c r="H37" s="7">
        <f t="shared" si="0"/>
        <v>3519</v>
      </c>
      <c r="I37" s="52"/>
      <c r="J37" s="53"/>
    </row>
    <row r="38" spans="1:10" ht="36" x14ac:dyDescent="0.15">
      <c r="A38" s="53">
        <v>60</v>
      </c>
      <c r="B38" s="4" t="s">
        <v>138</v>
      </c>
      <c r="C38" s="4" t="s">
        <v>139</v>
      </c>
      <c r="D38" s="4" t="s">
        <v>3</v>
      </c>
      <c r="E38" s="27" t="s">
        <v>85</v>
      </c>
      <c r="F38" s="2">
        <v>263.42</v>
      </c>
      <c r="G38" s="7"/>
      <c r="H38" s="7">
        <f t="shared" si="0"/>
        <v>0</v>
      </c>
      <c r="I38" s="52"/>
      <c r="J38" s="53"/>
    </row>
    <row r="39" spans="1:10" x14ac:dyDescent="0.15">
      <c r="A39" s="53">
        <v>60</v>
      </c>
      <c r="B39" s="4" t="s">
        <v>140</v>
      </c>
      <c r="C39" s="4" t="s">
        <v>141</v>
      </c>
      <c r="D39" s="4" t="s">
        <v>3</v>
      </c>
      <c r="E39" s="27" t="s">
        <v>93</v>
      </c>
      <c r="F39" s="2">
        <v>700</v>
      </c>
      <c r="G39" s="7">
        <v>46</v>
      </c>
      <c r="H39" s="7">
        <f t="shared" si="0"/>
        <v>32200</v>
      </c>
      <c r="I39" s="52"/>
      <c r="J39" s="53"/>
    </row>
    <row r="40" spans="1:10" ht="36" x14ac:dyDescent="0.15">
      <c r="A40" s="53">
        <v>60</v>
      </c>
      <c r="B40" s="4" t="s">
        <v>142</v>
      </c>
      <c r="C40" s="4" t="s">
        <v>143</v>
      </c>
      <c r="D40" s="4" t="s">
        <v>3</v>
      </c>
      <c r="E40" s="27" t="s">
        <v>93</v>
      </c>
      <c r="F40" s="2">
        <v>3537.29</v>
      </c>
      <c r="G40" s="7">
        <v>3</v>
      </c>
      <c r="H40" s="7">
        <f t="shared" si="0"/>
        <v>10611.869999999999</v>
      </c>
      <c r="I40" s="52"/>
      <c r="J40" s="53"/>
    </row>
    <row r="41" spans="1:10" ht="36" x14ac:dyDescent="0.15">
      <c r="A41" s="53">
        <v>61</v>
      </c>
      <c r="B41" s="4" t="s">
        <v>144</v>
      </c>
      <c r="C41" s="4" t="s">
        <v>145</v>
      </c>
      <c r="D41" s="4" t="s">
        <v>3</v>
      </c>
      <c r="E41" s="27" t="s">
        <v>87</v>
      </c>
      <c r="F41" s="2">
        <v>174.8</v>
      </c>
      <c r="G41" s="7">
        <v>380</v>
      </c>
      <c r="H41" s="7">
        <f t="shared" si="0"/>
        <v>66424</v>
      </c>
      <c r="I41" s="52" t="s">
        <v>588</v>
      </c>
      <c r="J41" s="53">
        <v>3098.292660000001</v>
      </c>
    </row>
    <row r="42" spans="1:10" ht="24" x14ac:dyDescent="0.15">
      <c r="A42" s="53">
        <v>61</v>
      </c>
      <c r="B42" s="4" t="s">
        <v>146</v>
      </c>
      <c r="C42" s="4" t="s">
        <v>147</v>
      </c>
      <c r="D42" s="4" t="s">
        <v>3</v>
      </c>
      <c r="E42" s="27" t="s">
        <v>87</v>
      </c>
      <c r="F42" s="2">
        <v>1470.16</v>
      </c>
      <c r="G42" s="7">
        <v>78</v>
      </c>
      <c r="H42" s="7">
        <f t="shared" si="0"/>
        <v>114672.48000000001</v>
      </c>
      <c r="I42" s="52"/>
      <c r="J42" s="53"/>
    </row>
    <row r="43" spans="1:10" ht="36" x14ac:dyDescent="0.15">
      <c r="A43" s="53">
        <v>61</v>
      </c>
      <c r="B43" s="4" t="s">
        <v>148</v>
      </c>
      <c r="C43" s="4" t="s">
        <v>149</v>
      </c>
      <c r="D43" s="4" t="s">
        <v>3</v>
      </c>
      <c r="E43" s="27" t="s">
        <v>93</v>
      </c>
      <c r="F43" s="2">
        <v>3118.8</v>
      </c>
      <c r="G43" s="7">
        <v>24</v>
      </c>
      <c r="H43" s="7">
        <f t="shared" si="0"/>
        <v>74851.200000000012</v>
      </c>
      <c r="I43" s="52"/>
      <c r="J43" s="53"/>
    </row>
    <row r="44" spans="1:10" ht="36" x14ac:dyDescent="0.15">
      <c r="A44" s="53">
        <v>61</v>
      </c>
      <c r="B44" s="4" t="s">
        <v>150</v>
      </c>
      <c r="C44" s="4" t="s">
        <v>151</v>
      </c>
      <c r="D44" s="4" t="s">
        <v>3</v>
      </c>
      <c r="E44" s="27" t="s">
        <v>93</v>
      </c>
      <c r="F44" s="2">
        <v>3652.4</v>
      </c>
      <c r="G44" s="7">
        <v>12</v>
      </c>
      <c r="H44" s="7">
        <f t="shared" si="0"/>
        <v>43828.800000000003</v>
      </c>
      <c r="I44" s="52"/>
      <c r="J44" s="53"/>
    </row>
    <row r="45" spans="1:10" ht="36" x14ac:dyDescent="0.15">
      <c r="A45" s="53">
        <v>61</v>
      </c>
      <c r="B45" s="4" t="s">
        <v>152</v>
      </c>
      <c r="C45" s="4" t="s">
        <v>153</v>
      </c>
      <c r="D45" s="4" t="s">
        <v>3</v>
      </c>
      <c r="E45" s="27" t="s">
        <v>85</v>
      </c>
      <c r="F45" s="2">
        <v>2187.94</v>
      </c>
      <c r="G45" s="7">
        <v>15</v>
      </c>
      <c r="H45" s="7">
        <f t="shared" si="0"/>
        <v>32819.1</v>
      </c>
      <c r="I45" s="52"/>
      <c r="J45" s="53"/>
    </row>
    <row r="46" spans="1:10" ht="36" x14ac:dyDescent="0.15">
      <c r="A46" s="53">
        <v>61</v>
      </c>
      <c r="B46" s="4" t="s">
        <v>154</v>
      </c>
      <c r="C46" s="4" t="s">
        <v>155</v>
      </c>
      <c r="D46" s="4" t="s">
        <v>3</v>
      </c>
      <c r="E46" s="27" t="s">
        <v>85</v>
      </c>
      <c r="F46" s="2">
        <v>1876.8</v>
      </c>
      <c r="G46" s="7"/>
      <c r="H46" s="7">
        <f t="shared" si="0"/>
        <v>0</v>
      </c>
      <c r="I46" s="52"/>
      <c r="J46" s="53"/>
    </row>
    <row r="47" spans="1:10" x14ac:dyDescent="0.15">
      <c r="A47" s="53">
        <v>61</v>
      </c>
      <c r="B47" s="4" t="s">
        <v>156</v>
      </c>
      <c r="C47" s="4" t="s">
        <v>96</v>
      </c>
      <c r="D47" s="4" t="s">
        <v>3</v>
      </c>
      <c r="E47" s="27" t="s">
        <v>89</v>
      </c>
      <c r="F47" s="2">
        <v>506.92</v>
      </c>
      <c r="G47" s="7">
        <v>23</v>
      </c>
      <c r="H47" s="7">
        <f t="shared" si="0"/>
        <v>11659.16</v>
      </c>
      <c r="I47" s="52"/>
      <c r="J47" s="53"/>
    </row>
    <row r="48" spans="1:10" x14ac:dyDescent="0.15">
      <c r="A48" s="54">
        <v>62</v>
      </c>
      <c r="B48" s="4" t="s">
        <v>589</v>
      </c>
      <c r="C48" s="4" t="s">
        <v>157</v>
      </c>
      <c r="D48" s="4" t="s">
        <v>3</v>
      </c>
      <c r="E48" s="4" t="s">
        <v>85</v>
      </c>
      <c r="F48" s="2">
        <v>1450.8</v>
      </c>
      <c r="G48" s="7">
        <v>4</v>
      </c>
      <c r="H48" s="7">
        <f t="shared" si="0"/>
        <v>5803.2</v>
      </c>
      <c r="I48" s="52" t="s">
        <v>166</v>
      </c>
      <c r="J48" s="54">
        <v>3130.3026000000004</v>
      </c>
    </row>
    <row r="49" spans="1:10" x14ac:dyDescent="0.15">
      <c r="A49" s="54">
        <v>62</v>
      </c>
      <c r="B49" s="4" t="s">
        <v>158</v>
      </c>
      <c r="C49" s="4" t="s">
        <v>159</v>
      </c>
      <c r="D49" s="4" t="s">
        <v>3</v>
      </c>
      <c r="E49" s="4" t="s">
        <v>85</v>
      </c>
      <c r="F49" s="2">
        <v>1994.85</v>
      </c>
      <c r="G49" s="7">
        <v>29</v>
      </c>
      <c r="H49" s="7">
        <f t="shared" si="0"/>
        <v>57850.649999999994</v>
      </c>
      <c r="I49" s="52"/>
      <c r="J49" s="54"/>
    </row>
    <row r="50" spans="1:10" x14ac:dyDescent="0.15">
      <c r="A50" s="54">
        <v>62</v>
      </c>
      <c r="B50" s="4" t="s">
        <v>160</v>
      </c>
      <c r="C50" s="4" t="s">
        <v>159</v>
      </c>
      <c r="D50" s="4" t="s">
        <v>3</v>
      </c>
      <c r="E50" s="4" t="s">
        <v>85</v>
      </c>
      <c r="F50" s="2">
        <v>1595.88</v>
      </c>
      <c r="G50" s="7">
        <v>28</v>
      </c>
      <c r="H50" s="7">
        <f t="shared" si="0"/>
        <v>44684.639999999999</v>
      </c>
      <c r="I50" s="52"/>
      <c r="J50" s="54"/>
    </row>
    <row r="51" spans="1:10" ht="24" x14ac:dyDescent="0.15">
      <c r="A51" s="54">
        <v>62</v>
      </c>
      <c r="B51" s="4" t="s">
        <v>161</v>
      </c>
      <c r="C51" s="4" t="s">
        <v>162</v>
      </c>
      <c r="D51" s="4" t="s">
        <v>3</v>
      </c>
      <c r="E51" s="4" t="s">
        <v>85</v>
      </c>
      <c r="F51" s="2">
        <v>520.79999999999995</v>
      </c>
      <c r="G51" s="7">
        <v>400</v>
      </c>
      <c r="H51" s="7">
        <f t="shared" si="0"/>
        <v>208319.99999999997</v>
      </c>
      <c r="I51" s="52"/>
      <c r="J51" s="54"/>
    </row>
    <row r="52" spans="1:10" ht="24" x14ac:dyDescent="0.15">
      <c r="A52" s="54">
        <v>62</v>
      </c>
      <c r="B52" s="4" t="s">
        <v>163</v>
      </c>
      <c r="C52" s="4" t="s">
        <v>97</v>
      </c>
      <c r="D52" s="4" t="s">
        <v>3</v>
      </c>
      <c r="E52" s="4" t="s">
        <v>89</v>
      </c>
      <c r="F52" s="2">
        <v>883.5</v>
      </c>
      <c r="G52" s="7">
        <v>1</v>
      </c>
      <c r="H52" s="7">
        <f t="shared" si="0"/>
        <v>883.5</v>
      </c>
      <c r="I52" s="52"/>
      <c r="J52" s="54"/>
    </row>
    <row r="53" spans="1:10" ht="24" x14ac:dyDescent="0.15">
      <c r="A53" s="54">
        <v>62</v>
      </c>
      <c r="B53" s="4" t="s">
        <v>164</v>
      </c>
      <c r="C53" s="4" t="s">
        <v>97</v>
      </c>
      <c r="D53" s="4" t="s">
        <v>3</v>
      </c>
      <c r="E53" s="4" t="s">
        <v>89</v>
      </c>
      <c r="F53" s="2">
        <v>1103.9100000000001</v>
      </c>
      <c r="G53" s="7">
        <v>1</v>
      </c>
      <c r="H53" s="7">
        <f t="shared" si="0"/>
        <v>1103.9100000000001</v>
      </c>
      <c r="I53" s="52"/>
      <c r="J53" s="54"/>
    </row>
    <row r="54" spans="1:10" ht="36" x14ac:dyDescent="0.15">
      <c r="A54" s="54">
        <v>62</v>
      </c>
      <c r="B54" s="4" t="s">
        <v>165</v>
      </c>
      <c r="C54" s="4" t="s">
        <v>166</v>
      </c>
      <c r="D54" s="4" t="s">
        <v>3</v>
      </c>
      <c r="E54" s="4" t="s">
        <v>84</v>
      </c>
      <c r="F54" s="2">
        <v>840</v>
      </c>
      <c r="G54" s="7">
        <v>1</v>
      </c>
      <c r="H54" s="7">
        <f t="shared" si="0"/>
        <v>840</v>
      </c>
      <c r="I54" s="52"/>
      <c r="J54" s="54"/>
    </row>
    <row r="55" spans="1:10" ht="36" x14ac:dyDescent="0.15">
      <c r="A55" s="54">
        <v>62</v>
      </c>
      <c r="B55" s="4" t="s">
        <v>167</v>
      </c>
      <c r="C55" s="4" t="s">
        <v>166</v>
      </c>
      <c r="D55" s="4" t="s">
        <v>3</v>
      </c>
      <c r="E55" s="4" t="s">
        <v>80</v>
      </c>
      <c r="F55" s="2">
        <v>2887.5</v>
      </c>
      <c r="G55" s="7">
        <v>1</v>
      </c>
      <c r="H55" s="7">
        <f t="shared" si="0"/>
        <v>2887.5</v>
      </c>
      <c r="I55" s="52"/>
      <c r="J55" s="54"/>
    </row>
    <row r="56" spans="1:10" ht="36" x14ac:dyDescent="0.15">
      <c r="A56" s="54">
        <v>62</v>
      </c>
      <c r="B56" s="4" t="s">
        <v>168</v>
      </c>
      <c r="C56" s="4" t="s">
        <v>166</v>
      </c>
      <c r="D56" s="4" t="s">
        <v>3</v>
      </c>
      <c r="E56" s="4" t="s">
        <v>84</v>
      </c>
      <c r="F56" s="2">
        <v>3248</v>
      </c>
      <c r="G56" s="7">
        <v>1</v>
      </c>
      <c r="H56" s="7">
        <f t="shared" si="0"/>
        <v>3248</v>
      </c>
      <c r="I56" s="52"/>
      <c r="J56" s="54"/>
    </row>
    <row r="57" spans="1:10" ht="36" x14ac:dyDescent="0.15">
      <c r="A57" s="54">
        <v>62</v>
      </c>
      <c r="B57" s="4" t="s">
        <v>169</v>
      </c>
      <c r="C57" s="4" t="s">
        <v>166</v>
      </c>
      <c r="D57" s="4" t="s">
        <v>3</v>
      </c>
      <c r="E57" s="4" t="s">
        <v>84</v>
      </c>
      <c r="F57" s="2">
        <v>4550</v>
      </c>
      <c r="G57" s="7">
        <v>1</v>
      </c>
      <c r="H57" s="7">
        <f t="shared" si="0"/>
        <v>4550</v>
      </c>
      <c r="I57" s="52"/>
      <c r="J57" s="54"/>
    </row>
    <row r="58" spans="1:10" ht="36" x14ac:dyDescent="0.15">
      <c r="A58" s="54">
        <v>62</v>
      </c>
      <c r="B58" s="4" t="s">
        <v>170</v>
      </c>
      <c r="C58" s="4" t="s">
        <v>166</v>
      </c>
      <c r="D58" s="4" t="s">
        <v>3</v>
      </c>
      <c r="E58" s="4" t="s">
        <v>80</v>
      </c>
      <c r="F58" s="2">
        <v>5880</v>
      </c>
      <c r="G58" s="7">
        <v>1</v>
      </c>
      <c r="H58" s="7">
        <f t="shared" si="0"/>
        <v>5880</v>
      </c>
      <c r="I58" s="52"/>
      <c r="J58" s="54"/>
    </row>
    <row r="59" spans="1:10" ht="36" x14ac:dyDescent="0.15">
      <c r="A59" s="54">
        <v>62</v>
      </c>
      <c r="B59" s="4" t="s">
        <v>171</v>
      </c>
      <c r="C59" s="4" t="s">
        <v>166</v>
      </c>
      <c r="D59" s="4" t="s">
        <v>3</v>
      </c>
      <c r="E59" s="4" t="s">
        <v>80</v>
      </c>
      <c r="F59" s="2">
        <v>5880</v>
      </c>
      <c r="G59" s="7">
        <v>1</v>
      </c>
      <c r="H59" s="7">
        <f t="shared" si="0"/>
        <v>5880</v>
      </c>
      <c r="I59" s="52"/>
      <c r="J59" s="54"/>
    </row>
    <row r="60" spans="1:10" ht="36" x14ac:dyDescent="0.15">
      <c r="A60" s="54">
        <v>62</v>
      </c>
      <c r="B60" s="4" t="s">
        <v>172</v>
      </c>
      <c r="C60" s="4" t="s">
        <v>166</v>
      </c>
      <c r="D60" s="4" t="s">
        <v>3</v>
      </c>
      <c r="E60" s="4" t="s">
        <v>80</v>
      </c>
      <c r="F60" s="2">
        <v>5880</v>
      </c>
      <c r="G60" s="7">
        <v>1</v>
      </c>
      <c r="H60" s="7">
        <f t="shared" si="0"/>
        <v>5880</v>
      </c>
      <c r="I60" s="52"/>
      <c r="J60" s="54"/>
    </row>
    <row r="61" spans="1:10" ht="36" x14ac:dyDescent="0.15">
      <c r="A61" s="53">
        <v>63</v>
      </c>
      <c r="B61" s="4" t="s">
        <v>173</v>
      </c>
      <c r="C61" s="4" t="s">
        <v>174</v>
      </c>
      <c r="D61" s="4" t="s">
        <v>3</v>
      </c>
      <c r="E61" s="4" t="s">
        <v>85</v>
      </c>
      <c r="F61" s="2">
        <v>277.69</v>
      </c>
      <c r="G61" s="7">
        <v>240</v>
      </c>
      <c r="H61" s="7">
        <f t="shared" si="0"/>
        <v>66645.600000000006</v>
      </c>
      <c r="I61" s="52" t="s">
        <v>590</v>
      </c>
      <c r="J61" s="53">
        <v>4631.5724399999999</v>
      </c>
    </row>
    <row r="62" spans="1:10" ht="24" x14ac:dyDescent="0.15">
      <c r="A62" s="53">
        <v>63</v>
      </c>
      <c r="B62" s="4" t="s">
        <v>175</v>
      </c>
      <c r="C62" s="4" t="s">
        <v>176</v>
      </c>
      <c r="D62" s="4" t="s">
        <v>3</v>
      </c>
      <c r="E62" s="4" t="s">
        <v>93</v>
      </c>
      <c r="F62" s="2">
        <v>5928.95</v>
      </c>
      <c r="G62" s="7">
        <v>32</v>
      </c>
      <c r="H62" s="7">
        <f t="shared" si="0"/>
        <v>189726.4</v>
      </c>
      <c r="I62" s="52"/>
      <c r="J62" s="53"/>
    </row>
    <row r="63" spans="1:10" ht="24" x14ac:dyDescent="0.15">
      <c r="A63" s="53">
        <v>63</v>
      </c>
      <c r="B63" s="4" t="s">
        <v>177</v>
      </c>
      <c r="C63" s="4" t="s">
        <v>178</v>
      </c>
      <c r="D63" s="4" t="s">
        <v>3</v>
      </c>
      <c r="E63" s="4" t="s">
        <v>93</v>
      </c>
      <c r="F63" s="2">
        <v>6004</v>
      </c>
      <c r="G63" s="7">
        <v>17</v>
      </c>
      <c r="H63" s="7">
        <f t="shared" si="0"/>
        <v>102068</v>
      </c>
      <c r="I63" s="52"/>
      <c r="J63" s="53"/>
    </row>
    <row r="64" spans="1:10" x14ac:dyDescent="0.15">
      <c r="A64" s="53">
        <v>63</v>
      </c>
      <c r="B64" s="4" t="s">
        <v>179</v>
      </c>
      <c r="C64" s="4" t="s">
        <v>180</v>
      </c>
      <c r="D64" s="4" t="s">
        <v>3</v>
      </c>
      <c r="E64" s="4" t="s">
        <v>87</v>
      </c>
      <c r="F64" s="2">
        <v>2251.5</v>
      </c>
      <c r="G64" s="7">
        <v>24</v>
      </c>
      <c r="H64" s="7">
        <f t="shared" si="0"/>
        <v>54036</v>
      </c>
      <c r="I64" s="52"/>
      <c r="J64" s="53"/>
    </row>
    <row r="65" spans="1:10" x14ac:dyDescent="0.15">
      <c r="A65" s="53">
        <v>63</v>
      </c>
      <c r="B65" s="4" t="s">
        <v>179</v>
      </c>
      <c r="C65" s="4" t="s">
        <v>180</v>
      </c>
      <c r="D65" s="4" t="s">
        <v>3</v>
      </c>
      <c r="E65" s="4" t="s">
        <v>87</v>
      </c>
      <c r="F65" s="2">
        <v>2776.85</v>
      </c>
      <c r="G65" s="7">
        <v>24</v>
      </c>
      <c r="H65" s="7">
        <f t="shared" si="0"/>
        <v>66644.399999999994</v>
      </c>
      <c r="I65" s="52"/>
      <c r="J65" s="53"/>
    </row>
    <row r="66" spans="1:10" ht="24" x14ac:dyDescent="0.15">
      <c r="A66" s="53">
        <v>63</v>
      </c>
      <c r="B66" s="4" t="s">
        <v>181</v>
      </c>
      <c r="C66" s="4" t="s">
        <v>182</v>
      </c>
      <c r="D66" s="4" t="s">
        <v>3</v>
      </c>
      <c r="E66" s="4" t="s">
        <v>87</v>
      </c>
      <c r="F66" s="2">
        <v>1613.58</v>
      </c>
      <c r="G66" s="7">
        <v>22</v>
      </c>
      <c r="H66" s="7">
        <f t="shared" si="0"/>
        <v>35498.759999999995</v>
      </c>
      <c r="I66" s="52"/>
      <c r="J66" s="53"/>
    </row>
    <row r="67" spans="1:10" ht="24" x14ac:dyDescent="0.15">
      <c r="A67" s="53">
        <v>63</v>
      </c>
      <c r="B67" s="4" t="s">
        <v>183</v>
      </c>
      <c r="C67" s="4" t="s">
        <v>184</v>
      </c>
      <c r="D67" s="4" t="s">
        <v>3</v>
      </c>
      <c r="E67" s="27" t="s">
        <v>89</v>
      </c>
      <c r="F67" s="2">
        <v>364.95</v>
      </c>
      <c r="G67" s="7"/>
      <c r="H67" s="7">
        <f t="shared" si="0"/>
        <v>0</v>
      </c>
      <c r="I67" s="52"/>
      <c r="J67" s="53"/>
    </row>
    <row r="68" spans="1:10" ht="24" x14ac:dyDescent="0.15">
      <c r="A68" s="53">
        <v>63</v>
      </c>
      <c r="B68" s="4" t="s">
        <v>183</v>
      </c>
      <c r="C68" s="4" t="s">
        <v>185</v>
      </c>
      <c r="D68" s="4" t="s">
        <v>3</v>
      </c>
      <c r="E68" s="27" t="s">
        <v>89</v>
      </c>
      <c r="F68" s="2">
        <v>665.25</v>
      </c>
      <c r="G68" s="7"/>
      <c r="H68" s="7">
        <f t="shared" si="0"/>
        <v>0</v>
      </c>
      <c r="I68" s="52"/>
      <c r="J68" s="53"/>
    </row>
    <row r="69" spans="1:10" ht="24" x14ac:dyDescent="0.15">
      <c r="A69" s="53">
        <v>63</v>
      </c>
      <c r="B69" s="4" t="s">
        <v>186</v>
      </c>
      <c r="C69" s="4" t="s">
        <v>187</v>
      </c>
      <c r="D69" s="4" t="s">
        <v>3</v>
      </c>
      <c r="E69" s="4" t="s">
        <v>89</v>
      </c>
      <c r="F69" s="2">
        <v>1738</v>
      </c>
      <c r="G69" s="7"/>
      <c r="H69" s="7"/>
      <c r="I69" s="52"/>
      <c r="J69" s="53"/>
    </row>
    <row r="70" spans="1:10" ht="24" x14ac:dyDescent="0.15">
      <c r="A70" s="53">
        <v>64</v>
      </c>
      <c r="B70" s="4" t="s">
        <v>591</v>
      </c>
      <c r="C70" s="4" t="s">
        <v>592</v>
      </c>
      <c r="D70" s="4" t="s">
        <v>79</v>
      </c>
      <c r="E70" s="4" t="s">
        <v>585</v>
      </c>
      <c r="F70" s="2">
        <v>1772.16</v>
      </c>
      <c r="G70" s="7">
        <v>195</v>
      </c>
      <c r="H70" s="7">
        <f t="shared" ref="H70:H133" si="1">F70*G70</f>
        <v>345571.2</v>
      </c>
      <c r="I70" s="52" t="s">
        <v>593</v>
      </c>
      <c r="J70" s="53">
        <v>7496.9091000000017</v>
      </c>
    </row>
    <row r="71" spans="1:10" x14ac:dyDescent="0.15">
      <c r="A71" s="53">
        <v>64</v>
      </c>
      <c r="B71" s="4" t="s">
        <v>594</v>
      </c>
      <c r="C71" s="4" t="s">
        <v>595</v>
      </c>
      <c r="D71" s="4" t="s">
        <v>79</v>
      </c>
      <c r="E71" s="4" t="s">
        <v>585</v>
      </c>
      <c r="F71" s="2">
        <v>230.85</v>
      </c>
      <c r="G71" s="7">
        <v>440</v>
      </c>
      <c r="H71" s="7">
        <f t="shared" si="1"/>
        <v>101574</v>
      </c>
      <c r="I71" s="52"/>
      <c r="J71" s="53"/>
    </row>
    <row r="72" spans="1:10" ht="24" x14ac:dyDescent="0.15">
      <c r="A72" s="53">
        <v>64</v>
      </c>
      <c r="B72" s="4" t="s">
        <v>596</v>
      </c>
      <c r="C72" s="4" t="s">
        <v>597</v>
      </c>
      <c r="D72" s="4" t="s">
        <v>79</v>
      </c>
      <c r="E72" s="4" t="s">
        <v>585</v>
      </c>
      <c r="F72" s="2">
        <v>3989.09</v>
      </c>
      <c r="G72" s="7">
        <v>28</v>
      </c>
      <c r="H72" s="7">
        <f t="shared" si="1"/>
        <v>111694.52</v>
      </c>
      <c r="I72" s="52"/>
      <c r="J72" s="53"/>
    </row>
    <row r="73" spans="1:10" ht="24" x14ac:dyDescent="0.15">
      <c r="A73" s="53">
        <v>64</v>
      </c>
      <c r="B73" s="4" t="s">
        <v>598</v>
      </c>
      <c r="C73" s="4" t="s">
        <v>599</v>
      </c>
      <c r="D73" s="4" t="s">
        <v>79</v>
      </c>
      <c r="E73" s="4" t="s">
        <v>585</v>
      </c>
      <c r="F73" s="2">
        <v>1662.12</v>
      </c>
      <c r="G73" s="7">
        <v>51</v>
      </c>
      <c r="H73" s="7">
        <f t="shared" si="1"/>
        <v>84768.12</v>
      </c>
      <c r="I73" s="52"/>
      <c r="J73" s="53"/>
    </row>
    <row r="74" spans="1:10" x14ac:dyDescent="0.15">
      <c r="A74" s="53">
        <v>64</v>
      </c>
      <c r="B74" s="4" t="s">
        <v>600</v>
      </c>
      <c r="C74" s="4" t="s">
        <v>601</v>
      </c>
      <c r="D74" s="4" t="s">
        <v>79</v>
      </c>
      <c r="E74" s="4" t="s">
        <v>585</v>
      </c>
      <c r="F74" s="2">
        <v>4432.32</v>
      </c>
      <c r="G74" s="7">
        <v>24</v>
      </c>
      <c r="H74" s="7">
        <f t="shared" si="1"/>
        <v>106375.67999999999</v>
      </c>
      <c r="I74" s="52"/>
      <c r="J74" s="53"/>
    </row>
    <row r="75" spans="1:10" x14ac:dyDescent="0.15">
      <c r="A75" s="53">
        <v>64</v>
      </c>
      <c r="B75" s="4" t="s">
        <v>602</v>
      </c>
      <c r="C75" s="4" t="s">
        <v>603</v>
      </c>
      <c r="D75" s="4" t="s">
        <v>79</v>
      </c>
      <c r="E75" s="4" t="s">
        <v>89</v>
      </c>
      <c r="F75" s="2">
        <v>53.87</v>
      </c>
      <c r="G75" s="7">
        <v>102</v>
      </c>
      <c r="H75" s="7">
        <f t="shared" si="1"/>
        <v>5494.74</v>
      </c>
      <c r="I75" s="52"/>
      <c r="J75" s="53"/>
    </row>
    <row r="76" spans="1:10" ht="24" x14ac:dyDescent="0.15">
      <c r="A76" s="53">
        <v>64</v>
      </c>
      <c r="B76" s="4" t="s">
        <v>604</v>
      </c>
      <c r="C76" s="4" t="s">
        <v>605</v>
      </c>
      <c r="D76" s="4" t="s">
        <v>79</v>
      </c>
      <c r="E76" s="4" t="s">
        <v>93</v>
      </c>
      <c r="F76" s="2">
        <v>523.26</v>
      </c>
      <c r="G76" s="7">
        <v>2</v>
      </c>
      <c r="H76" s="7">
        <f t="shared" si="1"/>
        <v>1046.52</v>
      </c>
      <c r="I76" s="52"/>
      <c r="J76" s="53"/>
    </row>
    <row r="77" spans="1:10" x14ac:dyDescent="0.15">
      <c r="A77" s="53">
        <v>64</v>
      </c>
      <c r="B77" s="4" t="s">
        <v>606</v>
      </c>
      <c r="C77" s="4" t="s">
        <v>607</v>
      </c>
      <c r="D77" s="4" t="s">
        <v>79</v>
      </c>
      <c r="E77" s="4" t="s">
        <v>585</v>
      </c>
      <c r="F77" s="2">
        <v>2012.24</v>
      </c>
      <c r="G77" s="7">
        <v>38</v>
      </c>
      <c r="H77" s="7">
        <f t="shared" si="1"/>
        <v>76465.119999999995</v>
      </c>
      <c r="I77" s="52"/>
      <c r="J77" s="53"/>
    </row>
    <row r="78" spans="1:10" ht="24" x14ac:dyDescent="0.15">
      <c r="A78" s="25">
        <v>65</v>
      </c>
      <c r="B78" s="4" t="s">
        <v>188</v>
      </c>
      <c r="C78" s="4" t="s">
        <v>189</v>
      </c>
      <c r="D78" s="4" t="s">
        <v>3</v>
      </c>
      <c r="E78" s="4" t="s">
        <v>93</v>
      </c>
      <c r="F78" s="2">
        <v>5200</v>
      </c>
      <c r="G78" s="7">
        <v>16</v>
      </c>
      <c r="H78" s="7">
        <f t="shared" si="1"/>
        <v>83200</v>
      </c>
      <c r="I78" s="30" t="s">
        <v>608</v>
      </c>
      <c r="J78" s="25">
        <v>748.80000000000007</v>
      </c>
    </row>
    <row r="79" spans="1:10" ht="24" x14ac:dyDescent="0.15">
      <c r="A79" s="25">
        <v>66</v>
      </c>
      <c r="B79" s="4" t="s">
        <v>190</v>
      </c>
      <c r="C79" s="4" t="s">
        <v>191</v>
      </c>
      <c r="D79" s="4" t="s">
        <v>3</v>
      </c>
      <c r="E79" s="4" t="s">
        <v>93</v>
      </c>
      <c r="F79" s="2">
        <v>3900</v>
      </c>
      <c r="G79" s="7">
        <v>42</v>
      </c>
      <c r="H79" s="7">
        <f t="shared" si="1"/>
        <v>163800</v>
      </c>
      <c r="I79" s="30" t="s">
        <v>609</v>
      </c>
      <c r="J79" s="25">
        <v>1474.2000000000003</v>
      </c>
    </row>
    <row r="80" spans="1:10" ht="36" x14ac:dyDescent="0.15">
      <c r="A80" s="7">
        <v>67</v>
      </c>
      <c r="B80" s="4" t="s">
        <v>610</v>
      </c>
      <c r="C80" s="4" t="s">
        <v>611</v>
      </c>
      <c r="D80" s="4" t="s">
        <v>79</v>
      </c>
      <c r="E80" s="4" t="s">
        <v>93</v>
      </c>
      <c r="F80" s="2">
        <v>1728</v>
      </c>
      <c r="G80" s="7">
        <v>136</v>
      </c>
      <c r="H80" s="7">
        <f t="shared" si="1"/>
        <v>235008</v>
      </c>
      <c r="I80" s="30" t="s">
        <v>612</v>
      </c>
      <c r="J80" s="7">
        <v>2115.0720000000001</v>
      </c>
    </row>
    <row r="81" spans="1:10" ht="24" x14ac:dyDescent="0.15">
      <c r="A81" s="53">
        <v>68</v>
      </c>
      <c r="B81" s="27" t="s">
        <v>192</v>
      </c>
      <c r="C81" s="27" t="s">
        <v>193</v>
      </c>
      <c r="D81" s="4" t="s">
        <v>3</v>
      </c>
      <c r="E81" s="27" t="s">
        <v>93</v>
      </c>
      <c r="F81" s="2">
        <v>875</v>
      </c>
      <c r="G81" s="7">
        <v>8</v>
      </c>
      <c r="H81" s="7">
        <f t="shared" si="1"/>
        <v>7000</v>
      </c>
      <c r="I81" s="52" t="s">
        <v>613</v>
      </c>
      <c r="J81" s="53">
        <v>2703.348</v>
      </c>
    </row>
    <row r="82" spans="1:10" ht="24" x14ac:dyDescent="0.15">
      <c r="A82" s="53">
        <v>68</v>
      </c>
      <c r="B82" s="27" t="s">
        <v>194</v>
      </c>
      <c r="C82" s="27" t="s">
        <v>193</v>
      </c>
      <c r="D82" s="4" t="s">
        <v>3</v>
      </c>
      <c r="E82" s="27" t="s">
        <v>93</v>
      </c>
      <c r="F82" s="2">
        <v>875</v>
      </c>
      <c r="G82" s="7">
        <v>8</v>
      </c>
      <c r="H82" s="7">
        <f t="shared" si="1"/>
        <v>7000</v>
      </c>
      <c r="I82" s="52"/>
      <c r="J82" s="53"/>
    </row>
    <row r="83" spans="1:10" ht="24" x14ac:dyDescent="0.15">
      <c r="A83" s="53">
        <v>68</v>
      </c>
      <c r="B83" s="27" t="s">
        <v>195</v>
      </c>
      <c r="C83" s="27" t="s">
        <v>193</v>
      </c>
      <c r="D83" s="4" t="s">
        <v>3</v>
      </c>
      <c r="E83" s="27" t="s">
        <v>93</v>
      </c>
      <c r="F83" s="2">
        <v>875</v>
      </c>
      <c r="G83" s="7">
        <v>8</v>
      </c>
      <c r="H83" s="7">
        <f t="shared" si="1"/>
        <v>7000</v>
      </c>
      <c r="I83" s="52"/>
      <c r="J83" s="53"/>
    </row>
    <row r="84" spans="1:10" x14ac:dyDescent="0.15">
      <c r="A84" s="53">
        <v>68</v>
      </c>
      <c r="B84" s="27" t="s">
        <v>196</v>
      </c>
      <c r="C84" s="27" t="s">
        <v>197</v>
      </c>
      <c r="D84" s="4" t="s">
        <v>3</v>
      </c>
      <c r="E84" s="27" t="s">
        <v>93</v>
      </c>
      <c r="F84" s="2">
        <v>1155</v>
      </c>
      <c r="G84" s="7">
        <v>8</v>
      </c>
      <c r="H84" s="7">
        <f t="shared" si="1"/>
        <v>9240</v>
      </c>
      <c r="I84" s="52"/>
      <c r="J84" s="53"/>
    </row>
    <row r="85" spans="1:10" ht="24" x14ac:dyDescent="0.15">
      <c r="A85" s="53">
        <v>68</v>
      </c>
      <c r="B85" s="27" t="s">
        <v>198</v>
      </c>
      <c r="C85" s="27" t="s">
        <v>197</v>
      </c>
      <c r="D85" s="4" t="s">
        <v>3</v>
      </c>
      <c r="E85" s="27" t="s">
        <v>93</v>
      </c>
      <c r="F85" s="2">
        <v>1080</v>
      </c>
      <c r="G85" s="7">
        <v>8</v>
      </c>
      <c r="H85" s="7">
        <f t="shared" si="1"/>
        <v>8640</v>
      </c>
      <c r="I85" s="52"/>
      <c r="J85" s="53"/>
    </row>
    <row r="86" spans="1:10" x14ac:dyDescent="0.15">
      <c r="A86" s="53">
        <v>68</v>
      </c>
      <c r="B86" s="27" t="s">
        <v>199</v>
      </c>
      <c r="C86" s="27" t="s">
        <v>197</v>
      </c>
      <c r="D86" s="4" t="s">
        <v>3</v>
      </c>
      <c r="E86" s="27" t="s">
        <v>93</v>
      </c>
      <c r="F86" s="2">
        <v>1320</v>
      </c>
      <c r="G86" s="7">
        <v>8</v>
      </c>
      <c r="H86" s="7">
        <f t="shared" si="1"/>
        <v>10560</v>
      </c>
      <c r="I86" s="52"/>
      <c r="J86" s="53"/>
    </row>
    <row r="87" spans="1:10" ht="24" x14ac:dyDescent="0.15">
      <c r="A87" s="53">
        <v>68</v>
      </c>
      <c r="B87" s="27" t="s">
        <v>200</v>
      </c>
      <c r="C87" s="27" t="s">
        <v>197</v>
      </c>
      <c r="D87" s="4" t="s">
        <v>3</v>
      </c>
      <c r="E87" s="27" t="s">
        <v>93</v>
      </c>
      <c r="F87" s="2">
        <v>1020</v>
      </c>
      <c r="G87" s="7">
        <v>8</v>
      </c>
      <c r="H87" s="7">
        <f t="shared" si="1"/>
        <v>8160</v>
      </c>
      <c r="I87" s="52"/>
      <c r="J87" s="53"/>
    </row>
    <row r="88" spans="1:10" x14ac:dyDescent="0.15">
      <c r="A88" s="53">
        <v>68</v>
      </c>
      <c r="B88" s="27" t="s">
        <v>201</v>
      </c>
      <c r="C88" s="27" t="s">
        <v>197</v>
      </c>
      <c r="D88" s="4" t="s">
        <v>3</v>
      </c>
      <c r="E88" s="27" t="s">
        <v>93</v>
      </c>
      <c r="F88" s="2">
        <v>2350</v>
      </c>
      <c r="G88" s="7">
        <v>8</v>
      </c>
      <c r="H88" s="7">
        <f t="shared" si="1"/>
        <v>18800</v>
      </c>
      <c r="I88" s="52"/>
      <c r="J88" s="53"/>
    </row>
    <row r="89" spans="1:10" ht="24" x14ac:dyDescent="0.15">
      <c r="A89" s="53">
        <v>68</v>
      </c>
      <c r="B89" s="27" t="s">
        <v>202</v>
      </c>
      <c r="C89" s="27" t="s">
        <v>197</v>
      </c>
      <c r="D89" s="4" t="s">
        <v>3</v>
      </c>
      <c r="E89" s="27" t="s">
        <v>93</v>
      </c>
      <c r="F89" s="2">
        <v>1440</v>
      </c>
      <c r="G89" s="7">
        <v>8</v>
      </c>
      <c r="H89" s="7">
        <f t="shared" si="1"/>
        <v>11520</v>
      </c>
      <c r="I89" s="52"/>
      <c r="J89" s="53"/>
    </row>
    <row r="90" spans="1:10" ht="24" x14ac:dyDescent="0.15">
      <c r="A90" s="53">
        <v>68</v>
      </c>
      <c r="B90" s="27" t="s">
        <v>203</v>
      </c>
      <c r="C90" s="27" t="s">
        <v>193</v>
      </c>
      <c r="D90" s="4" t="s">
        <v>3</v>
      </c>
      <c r="E90" s="27" t="s">
        <v>93</v>
      </c>
      <c r="F90" s="2">
        <f>1140*0.95</f>
        <v>1083</v>
      </c>
      <c r="G90" s="7">
        <v>8</v>
      </c>
      <c r="H90" s="7">
        <f t="shared" si="1"/>
        <v>8664</v>
      </c>
      <c r="I90" s="52"/>
      <c r="J90" s="53"/>
    </row>
    <row r="91" spans="1:10" ht="24" x14ac:dyDescent="0.15">
      <c r="A91" s="53">
        <v>68</v>
      </c>
      <c r="B91" s="27" t="s">
        <v>628</v>
      </c>
      <c r="C91" s="27" t="s">
        <v>193</v>
      </c>
      <c r="D91" s="4" t="s">
        <v>3</v>
      </c>
      <c r="E91" s="27" t="s">
        <v>93</v>
      </c>
      <c r="F91" s="2">
        <f>1500*0.95</f>
        <v>1425</v>
      </c>
      <c r="G91" s="7">
        <v>8</v>
      </c>
      <c r="H91" s="7">
        <f t="shared" si="1"/>
        <v>11400</v>
      </c>
      <c r="I91" s="52"/>
      <c r="J91" s="53"/>
    </row>
    <row r="92" spans="1:10" ht="24" x14ac:dyDescent="0.15">
      <c r="A92" s="53">
        <v>68</v>
      </c>
      <c r="B92" s="27" t="s">
        <v>204</v>
      </c>
      <c r="C92" s="27" t="s">
        <v>197</v>
      </c>
      <c r="D92" s="4" t="s">
        <v>3</v>
      </c>
      <c r="E92" s="27" t="s">
        <v>93</v>
      </c>
      <c r="F92" s="2">
        <v>900</v>
      </c>
      <c r="G92" s="7">
        <v>8</v>
      </c>
      <c r="H92" s="7">
        <f t="shared" si="1"/>
        <v>7200</v>
      </c>
      <c r="I92" s="52"/>
      <c r="J92" s="53"/>
    </row>
    <row r="93" spans="1:10" ht="24" x14ac:dyDescent="0.15">
      <c r="A93" s="53">
        <v>68</v>
      </c>
      <c r="B93" s="27" t="s">
        <v>205</v>
      </c>
      <c r="C93" s="27" t="s">
        <v>197</v>
      </c>
      <c r="D93" s="4" t="s">
        <v>3</v>
      </c>
      <c r="E93" s="27" t="s">
        <v>93</v>
      </c>
      <c r="F93" s="2">
        <f>1560*0.95</f>
        <v>1482</v>
      </c>
      <c r="G93" s="7">
        <v>8</v>
      </c>
      <c r="H93" s="7">
        <f t="shared" si="1"/>
        <v>11856</v>
      </c>
      <c r="I93" s="52"/>
      <c r="J93" s="53"/>
    </row>
    <row r="94" spans="1:10" ht="24" x14ac:dyDescent="0.15">
      <c r="A94" s="53">
        <v>68</v>
      </c>
      <c r="B94" s="27" t="s">
        <v>206</v>
      </c>
      <c r="C94" s="27" t="s">
        <v>193</v>
      </c>
      <c r="D94" s="4" t="s">
        <v>3</v>
      </c>
      <c r="E94" s="27" t="s">
        <v>93</v>
      </c>
      <c r="F94" s="2">
        <v>875</v>
      </c>
      <c r="G94" s="7">
        <v>8</v>
      </c>
      <c r="H94" s="7">
        <f t="shared" si="1"/>
        <v>7000</v>
      </c>
      <c r="I94" s="52"/>
      <c r="J94" s="53"/>
    </row>
    <row r="95" spans="1:10" ht="24" x14ac:dyDescent="0.15">
      <c r="A95" s="53">
        <v>68</v>
      </c>
      <c r="B95" s="27" t="s">
        <v>207</v>
      </c>
      <c r="C95" s="27" t="s">
        <v>193</v>
      </c>
      <c r="D95" s="4" t="s">
        <v>3</v>
      </c>
      <c r="E95" s="27" t="s">
        <v>93</v>
      </c>
      <c r="F95" s="2">
        <v>875</v>
      </c>
      <c r="G95" s="7">
        <v>8</v>
      </c>
      <c r="H95" s="7">
        <f t="shared" si="1"/>
        <v>7000</v>
      </c>
      <c r="I95" s="52"/>
      <c r="J95" s="53"/>
    </row>
    <row r="96" spans="1:10" ht="36" x14ac:dyDescent="0.15">
      <c r="A96" s="53">
        <v>68</v>
      </c>
      <c r="B96" s="27" t="s">
        <v>208</v>
      </c>
      <c r="C96" s="27" t="s">
        <v>197</v>
      </c>
      <c r="D96" s="4" t="s">
        <v>3</v>
      </c>
      <c r="E96" s="27" t="s">
        <v>93</v>
      </c>
      <c r="F96" s="2">
        <v>900</v>
      </c>
      <c r="G96" s="7">
        <v>8</v>
      </c>
      <c r="H96" s="7">
        <f t="shared" si="1"/>
        <v>7200</v>
      </c>
      <c r="I96" s="52"/>
      <c r="J96" s="53"/>
    </row>
    <row r="97" spans="1:10" x14ac:dyDescent="0.15">
      <c r="A97" s="53">
        <v>68</v>
      </c>
      <c r="B97" s="27" t="s">
        <v>209</v>
      </c>
      <c r="C97" s="27" t="s">
        <v>197</v>
      </c>
      <c r="D97" s="4" t="s">
        <v>3</v>
      </c>
      <c r="E97" s="27" t="s">
        <v>93</v>
      </c>
      <c r="F97" s="2">
        <v>1100</v>
      </c>
      <c r="G97" s="7">
        <v>8</v>
      </c>
      <c r="H97" s="7">
        <f t="shared" si="1"/>
        <v>8800</v>
      </c>
      <c r="I97" s="52"/>
      <c r="J97" s="53"/>
    </row>
    <row r="98" spans="1:10" ht="24" x14ac:dyDescent="0.15">
      <c r="A98" s="53">
        <v>68</v>
      </c>
      <c r="B98" s="27" t="s">
        <v>210</v>
      </c>
      <c r="C98" s="27" t="s">
        <v>197</v>
      </c>
      <c r="D98" s="4" t="s">
        <v>3</v>
      </c>
      <c r="E98" s="27" t="s">
        <v>93</v>
      </c>
      <c r="F98" s="2">
        <v>1795</v>
      </c>
      <c r="G98" s="7">
        <v>1</v>
      </c>
      <c r="H98" s="7">
        <f t="shared" si="1"/>
        <v>1795</v>
      </c>
      <c r="I98" s="52"/>
      <c r="J98" s="53"/>
    </row>
    <row r="99" spans="1:10" ht="24" x14ac:dyDescent="0.15">
      <c r="A99" s="53">
        <v>68</v>
      </c>
      <c r="B99" s="27" t="s">
        <v>211</v>
      </c>
      <c r="C99" s="27" t="s">
        <v>197</v>
      </c>
      <c r="D99" s="4" t="s">
        <v>3</v>
      </c>
      <c r="E99" s="27" t="s">
        <v>93</v>
      </c>
      <c r="F99" s="2">
        <v>1795</v>
      </c>
      <c r="G99" s="7">
        <v>1</v>
      </c>
      <c r="H99" s="7">
        <f t="shared" si="1"/>
        <v>1795</v>
      </c>
      <c r="I99" s="52"/>
      <c r="J99" s="53"/>
    </row>
    <row r="100" spans="1:10" ht="24" x14ac:dyDescent="0.15">
      <c r="A100" s="53">
        <v>68</v>
      </c>
      <c r="B100" s="27" t="s">
        <v>212</v>
      </c>
      <c r="C100" s="27" t="s">
        <v>197</v>
      </c>
      <c r="D100" s="4" t="s">
        <v>3</v>
      </c>
      <c r="E100" s="27" t="s">
        <v>93</v>
      </c>
      <c r="F100" s="2">
        <f>2095*0.95</f>
        <v>1990.25</v>
      </c>
      <c r="G100" s="7">
        <v>8</v>
      </c>
      <c r="H100" s="7">
        <f t="shared" si="1"/>
        <v>15922</v>
      </c>
      <c r="I100" s="52"/>
      <c r="J100" s="53"/>
    </row>
    <row r="101" spans="1:10" ht="24" x14ac:dyDescent="0.15">
      <c r="A101" s="53">
        <v>68</v>
      </c>
      <c r="B101" s="27" t="s">
        <v>213</v>
      </c>
      <c r="C101" s="27" t="s">
        <v>193</v>
      </c>
      <c r="D101" s="4" t="s">
        <v>3</v>
      </c>
      <c r="E101" s="27" t="s">
        <v>93</v>
      </c>
      <c r="F101" s="2">
        <v>875</v>
      </c>
      <c r="G101" s="7">
        <v>1</v>
      </c>
      <c r="H101" s="7">
        <f t="shared" si="1"/>
        <v>875</v>
      </c>
      <c r="I101" s="52"/>
      <c r="J101" s="53"/>
    </row>
    <row r="102" spans="1:10" ht="24" x14ac:dyDescent="0.15">
      <c r="A102" s="53">
        <v>68</v>
      </c>
      <c r="B102" s="27" t="s">
        <v>214</v>
      </c>
      <c r="C102" s="27" t="s">
        <v>215</v>
      </c>
      <c r="D102" s="4" t="s">
        <v>3</v>
      </c>
      <c r="E102" s="27" t="s">
        <v>93</v>
      </c>
      <c r="F102" s="2">
        <v>750</v>
      </c>
      <c r="G102" s="7">
        <v>2</v>
      </c>
      <c r="H102" s="7">
        <f t="shared" si="1"/>
        <v>1500</v>
      </c>
      <c r="I102" s="52"/>
      <c r="J102" s="53"/>
    </row>
    <row r="103" spans="1:10" ht="24" x14ac:dyDescent="0.15">
      <c r="A103" s="53">
        <v>68</v>
      </c>
      <c r="B103" s="27" t="s">
        <v>216</v>
      </c>
      <c r="C103" s="27" t="s">
        <v>215</v>
      </c>
      <c r="D103" s="4" t="s">
        <v>3</v>
      </c>
      <c r="E103" s="27" t="s">
        <v>93</v>
      </c>
      <c r="F103" s="2">
        <v>2150</v>
      </c>
      <c r="G103" s="7">
        <v>1</v>
      </c>
      <c r="H103" s="7">
        <f t="shared" si="1"/>
        <v>2150</v>
      </c>
      <c r="I103" s="52"/>
      <c r="J103" s="53"/>
    </row>
    <row r="104" spans="1:10" ht="24" x14ac:dyDescent="0.15">
      <c r="A104" s="53">
        <v>68</v>
      </c>
      <c r="B104" s="27" t="s">
        <v>217</v>
      </c>
      <c r="C104" s="27" t="s">
        <v>197</v>
      </c>
      <c r="D104" s="4" t="s">
        <v>3</v>
      </c>
      <c r="E104" s="27" t="s">
        <v>93</v>
      </c>
      <c r="F104" s="2">
        <v>1250</v>
      </c>
      <c r="G104" s="7">
        <v>1</v>
      </c>
      <c r="H104" s="7">
        <f t="shared" si="1"/>
        <v>1250</v>
      </c>
      <c r="I104" s="52"/>
      <c r="J104" s="53"/>
    </row>
    <row r="105" spans="1:10" ht="24" x14ac:dyDescent="0.15">
      <c r="A105" s="53">
        <v>68</v>
      </c>
      <c r="B105" s="27" t="s">
        <v>218</v>
      </c>
      <c r="C105" s="27" t="s">
        <v>197</v>
      </c>
      <c r="D105" s="4" t="s">
        <v>3</v>
      </c>
      <c r="E105" s="27" t="s">
        <v>93</v>
      </c>
      <c r="F105" s="2">
        <f>1250*0.95</f>
        <v>1187.5</v>
      </c>
      <c r="G105" s="7">
        <v>8</v>
      </c>
      <c r="H105" s="7">
        <f t="shared" si="1"/>
        <v>9500</v>
      </c>
      <c r="I105" s="52"/>
      <c r="J105" s="53"/>
    </row>
    <row r="106" spans="1:10" x14ac:dyDescent="0.15">
      <c r="A106" s="53">
        <v>68</v>
      </c>
      <c r="B106" s="27" t="s">
        <v>219</v>
      </c>
      <c r="C106" s="27" t="s">
        <v>197</v>
      </c>
      <c r="D106" s="4" t="s">
        <v>3</v>
      </c>
      <c r="E106" s="27" t="s">
        <v>93</v>
      </c>
      <c r="F106" s="2">
        <v>1250</v>
      </c>
      <c r="G106" s="7">
        <v>1</v>
      </c>
      <c r="H106" s="7">
        <f t="shared" si="1"/>
        <v>1250</v>
      </c>
      <c r="I106" s="52"/>
      <c r="J106" s="53"/>
    </row>
    <row r="107" spans="1:10" ht="24" x14ac:dyDescent="0.15">
      <c r="A107" s="53">
        <v>68</v>
      </c>
      <c r="B107" s="27" t="s">
        <v>220</v>
      </c>
      <c r="C107" s="27" t="s">
        <v>197</v>
      </c>
      <c r="D107" s="4" t="s">
        <v>3</v>
      </c>
      <c r="E107" s="27" t="s">
        <v>93</v>
      </c>
      <c r="F107" s="2">
        <v>1250</v>
      </c>
      <c r="G107" s="7">
        <v>1</v>
      </c>
      <c r="H107" s="7">
        <f t="shared" si="1"/>
        <v>1250</v>
      </c>
      <c r="I107" s="52"/>
      <c r="J107" s="53"/>
    </row>
    <row r="108" spans="1:10" ht="24" x14ac:dyDescent="0.15">
      <c r="A108" s="53">
        <v>68</v>
      </c>
      <c r="B108" s="27" t="s">
        <v>221</v>
      </c>
      <c r="C108" s="27" t="s">
        <v>197</v>
      </c>
      <c r="D108" s="4" t="s">
        <v>3</v>
      </c>
      <c r="E108" s="27" t="s">
        <v>93</v>
      </c>
      <c r="F108" s="2">
        <v>1560</v>
      </c>
      <c r="G108" s="7">
        <v>1</v>
      </c>
      <c r="H108" s="7">
        <f t="shared" si="1"/>
        <v>1560</v>
      </c>
      <c r="I108" s="52"/>
      <c r="J108" s="53"/>
    </row>
    <row r="109" spans="1:10" x14ac:dyDescent="0.15">
      <c r="A109" s="53">
        <v>68</v>
      </c>
      <c r="B109" s="27" t="s">
        <v>222</v>
      </c>
      <c r="C109" s="27" t="s">
        <v>215</v>
      </c>
      <c r="D109" s="4" t="s">
        <v>3</v>
      </c>
      <c r="E109" s="27" t="s">
        <v>93</v>
      </c>
      <c r="F109" s="2">
        <v>750</v>
      </c>
      <c r="G109" s="7">
        <v>1</v>
      </c>
      <c r="H109" s="7">
        <f t="shared" si="1"/>
        <v>750</v>
      </c>
      <c r="I109" s="52"/>
      <c r="J109" s="53"/>
    </row>
    <row r="110" spans="1:10" x14ac:dyDescent="0.15">
      <c r="A110" s="53">
        <v>68</v>
      </c>
      <c r="B110" s="27" t="s">
        <v>223</v>
      </c>
      <c r="C110" s="27" t="s">
        <v>197</v>
      </c>
      <c r="D110" s="4" t="s">
        <v>3</v>
      </c>
      <c r="E110" s="27" t="s">
        <v>93</v>
      </c>
      <c r="F110" s="2">
        <v>2085</v>
      </c>
      <c r="G110" s="7">
        <v>1</v>
      </c>
      <c r="H110" s="7">
        <f t="shared" si="1"/>
        <v>2085</v>
      </c>
      <c r="I110" s="52"/>
      <c r="J110" s="53"/>
    </row>
    <row r="111" spans="1:10" x14ac:dyDescent="0.15">
      <c r="A111" s="53">
        <v>68</v>
      </c>
      <c r="B111" s="27" t="s">
        <v>224</v>
      </c>
      <c r="C111" s="27" t="s">
        <v>197</v>
      </c>
      <c r="D111" s="4" t="s">
        <v>3</v>
      </c>
      <c r="E111" s="27" t="s">
        <v>93</v>
      </c>
      <c r="F111" s="2">
        <v>2085</v>
      </c>
      <c r="G111" s="7">
        <v>1</v>
      </c>
      <c r="H111" s="7">
        <f t="shared" si="1"/>
        <v>2085</v>
      </c>
      <c r="I111" s="52"/>
      <c r="J111" s="53"/>
    </row>
    <row r="112" spans="1:10" ht="24" x14ac:dyDescent="0.15">
      <c r="A112" s="53">
        <v>68</v>
      </c>
      <c r="B112" s="27" t="s">
        <v>225</v>
      </c>
      <c r="C112" s="27" t="s">
        <v>197</v>
      </c>
      <c r="D112" s="4" t="s">
        <v>3</v>
      </c>
      <c r="E112" s="27" t="s">
        <v>93</v>
      </c>
      <c r="F112" s="2">
        <v>2085</v>
      </c>
      <c r="G112" s="7">
        <v>1</v>
      </c>
      <c r="H112" s="7">
        <f t="shared" si="1"/>
        <v>2085</v>
      </c>
      <c r="I112" s="52"/>
      <c r="J112" s="53"/>
    </row>
    <row r="113" spans="1:10" x14ac:dyDescent="0.15">
      <c r="A113" s="53">
        <v>68</v>
      </c>
      <c r="B113" s="27" t="s">
        <v>226</v>
      </c>
      <c r="C113" s="27" t="s">
        <v>197</v>
      </c>
      <c r="D113" s="4" t="s">
        <v>3</v>
      </c>
      <c r="E113" s="27" t="s">
        <v>93</v>
      </c>
      <c r="F113" s="2">
        <v>2022</v>
      </c>
      <c r="G113" s="7">
        <v>8</v>
      </c>
      <c r="H113" s="7">
        <f t="shared" si="1"/>
        <v>16176</v>
      </c>
      <c r="I113" s="52"/>
      <c r="J113" s="53"/>
    </row>
    <row r="114" spans="1:10" ht="24" x14ac:dyDescent="0.15">
      <c r="A114" s="53">
        <v>68</v>
      </c>
      <c r="B114" s="27" t="s">
        <v>227</v>
      </c>
      <c r="C114" s="27" t="s">
        <v>215</v>
      </c>
      <c r="D114" s="4" t="s">
        <v>3</v>
      </c>
      <c r="E114" s="27" t="s">
        <v>93</v>
      </c>
      <c r="F114" s="2">
        <v>1050</v>
      </c>
      <c r="G114" s="7">
        <v>1</v>
      </c>
      <c r="H114" s="7">
        <f t="shared" si="1"/>
        <v>1050</v>
      </c>
      <c r="I114" s="52"/>
      <c r="J114" s="53"/>
    </row>
    <row r="115" spans="1:10" x14ac:dyDescent="0.15">
      <c r="A115" s="53">
        <v>68</v>
      </c>
      <c r="B115" s="27" t="s">
        <v>228</v>
      </c>
      <c r="C115" s="27" t="s">
        <v>215</v>
      </c>
      <c r="D115" s="4" t="s">
        <v>3</v>
      </c>
      <c r="E115" s="27" t="s">
        <v>93</v>
      </c>
      <c r="F115" s="2">
        <v>1050</v>
      </c>
      <c r="G115" s="7">
        <v>1</v>
      </c>
      <c r="H115" s="7">
        <f t="shared" si="1"/>
        <v>1050</v>
      </c>
      <c r="I115" s="52"/>
      <c r="J115" s="53"/>
    </row>
    <row r="116" spans="1:10" x14ac:dyDescent="0.15">
      <c r="A116" s="53">
        <v>68</v>
      </c>
      <c r="B116" s="27" t="s">
        <v>229</v>
      </c>
      <c r="C116" s="27" t="s">
        <v>215</v>
      </c>
      <c r="D116" s="4" t="s">
        <v>3</v>
      </c>
      <c r="E116" s="27" t="s">
        <v>93</v>
      </c>
      <c r="F116" s="2">
        <v>3650</v>
      </c>
      <c r="G116" s="7">
        <v>1</v>
      </c>
      <c r="H116" s="7">
        <f t="shared" si="1"/>
        <v>3650</v>
      </c>
      <c r="I116" s="52"/>
      <c r="J116" s="53"/>
    </row>
    <row r="117" spans="1:10" ht="24" x14ac:dyDescent="0.15">
      <c r="A117" s="53">
        <v>68</v>
      </c>
      <c r="B117" s="27" t="s">
        <v>230</v>
      </c>
      <c r="C117" s="27" t="s">
        <v>215</v>
      </c>
      <c r="D117" s="4" t="s">
        <v>3</v>
      </c>
      <c r="E117" s="27" t="s">
        <v>93</v>
      </c>
      <c r="F117" s="2">
        <v>2700</v>
      </c>
      <c r="G117" s="7">
        <v>1</v>
      </c>
      <c r="H117" s="7">
        <f t="shared" si="1"/>
        <v>2700</v>
      </c>
      <c r="I117" s="52"/>
      <c r="J117" s="53"/>
    </row>
    <row r="118" spans="1:10" ht="24" x14ac:dyDescent="0.15">
      <c r="A118" s="53">
        <v>68</v>
      </c>
      <c r="B118" s="27" t="s">
        <v>231</v>
      </c>
      <c r="C118" s="27" t="s">
        <v>215</v>
      </c>
      <c r="D118" s="4" t="s">
        <v>3</v>
      </c>
      <c r="E118" s="27" t="s">
        <v>93</v>
      </c>
      <c r="F118" s="2">
        <v>2700</v>
      </c>
      <c r="G118" s="7">
        <v>1</v>
      </c>
      <c r="H118" s="7">
        <f t="shared" si="1"/>
        <v>2700</v>
      </c>
      <c r="I118" s="52"/>
      <c r="J118" s="53"/>
    </row>
    <row r="119" spans="1:10" ht="24" x14ac:dyDescent="0.15">
      <c r="A119" s="53">
        <v>68</v>
      </c>
      <c r="B119" s="27" t="s">
        <v>232</v>
      </c>
      <c r="C119" s="27" t="s">
        <v>233</v>
      </c>
      <c r="D119" s="4" t="s">
        <v>3</v>
      </c>
      <c r="E119" s="27" t="s">
        <v>93</v>
      </c>
      <c r="F119" s="2">
        <v>1250</v>
      </c>
      <c r="G119" s="7">
        <v>1</v>
      </c>
      <c r="H119" s="7">
        <f t="shared" si="1"/>
        <v>1250</v>
      </c>
      <c r="I119" s="52"/>
      <c r="J119" s="53"/>
    </row>
    <row r="120" spans="1:10" ht="24" x14ac:dyDescent="0.15">
      <c r="A120" s="53">
        <v>68</v>
      </c>
      <c r="B120" s="27" t="s">
        <v>234</v>
      </c>
      <c r="C120" s="27" t="s">
        <v>235</v>
      </c>
      <c r="D120" s="4" t="s">
        <v>3</v>
      </c>
      <c r="E120" s="27" t="s">
        <v>93</v>
      </c>
      <c r="F120" s="2">
        <v>1805</v>
      </c>
      <c r="G120" s="7">
        <v>1</v>
      </c>
      <c r="H120" s="7">
        <f t="shared" si="1"/>
        <v>1805</v>
      </c>
      <c r="I120" s="52"/>
      <c r="J120" s="53"/>
    </row>
    <row r="121" spans="1:10" ht="24" x14ac:dyDescent="0.15">
      <c r="A121" s="53">
        <v>68</v>
      </c>
      <c r="B121" s="27" t="s">
        <v>236</v>
      </c>
      <c r="C121" s="27" t="s">
        <v>235</v>
      </c>
      <c r="D121" s="4" t="s">
        <v>3</v>
      </c>
      <c r="E121" s="27" t="s">
        <v>93</v>
      </c>
      <c r="F121" s="2">
        <v>1805</v>
      </c>
      <c r="G121" s="7">
        <v>1</v>
      </c>
      <c r="H121" s="7">
        <f t="shared" si="1"/>
        <v>1805</v>
      </c>
      <c r="I121" s="52"/>
      <c r="J121" s="53"/>
    </row>
    <row r="122" spans="1:10" ht="24" x14ac:dyDescent="0.15">
      <c r="A122" s="53">
        <v>68</v>
      </c>
      <c r="B122" s="27" t="s">
        <v>237</v>
      </c>
      <c r="C122" s="27" t="s">
        <v>235</v>
      </c>
      <c r="D122" s="4" t="s">
        <v>3</v>
      </c>
      <c r="E122" s="27" t="s">
        <v>93</v>
      </c>
      <c r="F122" s="2">
        <v>950</v>
      </c>
      <c r="G122" s="7">
        <v>1</v>
      </c>
      <c r="H122" s="7">
        <f t="shared" si="1"/>
        <v>950</v>
      </c>
      <c r="I122" s="52"/>
      <c r="J122" s="53"/>
    </row>
    <row r="123" spans="1:10" ht="24" x14ac:dyDescent="0.15">
      <c r="A123" s="53">
        <v>68</v>
      </c>
      <c r="B123" s="27" t="s">
        <v>238</v>
      </c>
      <c r="C123" s="27" t="s">
        <v>235</v>
      </c>
      <c r="D123" s="4" t="s">
        <v>3</v>
      </c>
      <c r="E123" s="27" t="s">
        <v>93</v>
      </c>
      <c r="F123" s="2">
        <v>950</v>
      </c>
      <c r="G123" s="7">
        <v>1</v>
      </c>
      <c r="H123" s="7">
        <f t="shared" si="1"/>
        <v>950</v>
      </c>
      <c r="I123" s="52"/>
      <c r="J123" s="53"/>
    </row>
    <row r="124" spans="1:10" ht="36" x14ac:dyDescent="0.15">
      <c r="A124" s="53">
        <v>68</v>
      </c>
      <c r="B124" s="27" t="s">
        <v>239</v>
      </c>
      <c r="C124" s="27" t="s">
        <v>235</v>
      </c>
      <c r="D124" s="4" t="s">
        <v>3</v>
      </c>
      <c r="E124" s="27" t="s">
        <v>93</v>
      </c>
      <c r="F124" s="2">
        <v>1805</v>
      </c>
      <c r="G124" s="7">
        <v>1</v>
      </c>
      <c r="H124" s="7">
        <f t="shared" si="1"/>
        <v>1805</v>
      </c>
      <c r="I124" s="52"/>
      <c r="J124" s="53"/>
    </row>
    <row r="125" spans="1:10" ht="36" x14ac:dyDescent="0.15">
      <c r="A125" s="53">
        <v>68</v>
      </c>
      <c r="B125" s="27" t="s">
        <v>240</v>
      </c>
      <c r="C125" s="27" t="s">
        <v>235</v>
      </c>
      <c r="D125" s="4" t="s">
        <v>3</v>
      </c>
      <c r="E125" s="27" t="s">
        <v>93</v>
      </c>
      <c r="F125" s="2">
        <v>1029</v>
      </c>
      <c r="G125" s="7">
        <v>1</v>
      </c>
      <c r="H125" s="7">
        <f t="shared" si="1"/>
        <v>1029</v>
      </c>
      <c r="I125" s="52"/>
      <c r="J125" s="53"/>
    </row>
    <row r="126" spans="1:10" x14ac:dyDescent="0.15">
      <c r="A126" s="53">
        <v>68</v>
      </c>
      <c r="B126" s="27" t="s">
        <v>241</v>
      </c>
      <c r="C126" s="27" t="s">
        <v>242</v>
      </c>
      <c r="D126" s="4" t="s">
        <v>3</v>
      </c>
      <c r="E126" s="27" t="s">
        <v>93</v>
      </c>
      <c r="F126" s="2">
        <v>725</v>
      </c>
      <c r="G126" s="7">
        <v>1</v>
      </c>
      <c r="H126" s="7">
        <f t="shared" si="1"/>
        <v>725</v>
      </c>
      <c r="I126" s="52"/>
      <c r="J126" s="53"/>
    </row>
    <row r="127" spans="1:10" ht="24" x14ac:dyDescent="0.15">
      <c r="A127" s="53">
        <v>68</v>
      </c>
      <c r="B127" s="27" t="s">
        <v>238</v>
      </c>
      <c r="C127" s="27" t="s">
        <v>242</v>
      </c>
      <c r="D127" s="4" t="s">
        <v>3</v>
      </c>
      <c r="E127" s="27" t="s">
        <v>93</v>
      </c>
      <c r="F127" s="2">
        <v>725</v>
      </c>
      <c r="G127" s="7">
        <v>1</v>
      </c>
      <c r="H127" s="7">
        <f t="shared" si="1"/>
        <v>725</v>
      </c>
      <c r="I127" s="52"/>
      <c r="J127" s="53"/>
    </row>
    <row r="128" spans="1:10" x14ac:dyDescent="0.15">
      <c r="A128" s="53">
        <v>68</v>
      </c>
      <c r="B128" s="27" t="s">
        <v>243</v>
      </c>
      <c r="C128" s="27" t="s">
        <v>242</v>
      </c>
      <c r="D128" s="4" t="s">
        <v>3</v>
      </c>
      <c r="E128" s="27" t="s">
        <v>93</v>
      </c>
      <c r="F128" s="2">
        <v>725</v>
      </c>
      <c r="G128" s="7">
        <v>1</v>
      </c>
      <c r="H128" s="7">
        <f t="shared" si="1"/>
        <v>725</v>
      </c>
      <c r="I128" s="52"/>
      <c r="J128" s="53"/>
    </row>
    <row r="129" spans="1:10" ht="24" x14ac:dyDescent="0.15">
      <c r="A129" s="53">
        <v>68</v>
      </c>
      <c r="B129" s="27" t="s">
        <v>244</v>
      </c>
      <c r="C129" s="27" t="s">
        <v>245</v>
      </c>
      <c r="D129" s="4" t="s">
        <v>3</v>
      </c>
      <c r="E129" s="27" t="s">
        <v>93</v>
      </c>
      <c r="F129" s="2">
        <v>850</v>
      </c>
      <c r="G129" s="7">
        <v>1</v>
      </c>
      <c r="H129" s="7">
        <f t="shared" si="1"/>
        <v>850</v>
      </c>
      <c r="I129" s="52"/>
      <c r="J129" s="53"/>
    </row>
    <row r="130" spans="1:10" ht="24" x14ac:dyDescent="0.15">
      <c r="A130" s="53">
        <v>68</v>
      </c>
      <c r="B130" s="27" t="s">
        <v>246</v>
      </c>
      <c r="C130" s="27" t="s">
        <v>245</v>
      </c>
      <c r="D130" s="4" t="s">
        <v>3</v>
      </c>
      <c r="E130" s="27" t="s">
        <v>93</v>
      </c>
      <c r="F130" s="2">
        <v>850</v>
      </c>
      <c r="G130" s="7">
        <v>1</v>
      </c>
      <c r="H130" s="7">
        <f t="shared" si="1"/>
        <v>850</v>
      </c>
      <c r="I130" s="52"/>
      <c r="J130" s="53"/>
    </row>
    <row r="131" spans="1:10" ht="24" x14ac:dyDescent="0.15">
      <c r="A131" s="53">
        <v>68</v>
      </c>
      <c r="B131" s="27" t="s">
        <v>247</v>
      </c>
      <c r="C131" s="27" t="s">
        <v>248</v>
      </c>
      <c r="D131" s="4" t="s">
        <v>3</v>
      </c>
      <c r="E131" s="27" t="s">
        <v>93</v>
      </c>
      <c r="F131" s="2">
        <v>685</v>
      </c>
      <c r="G131" s="7">
        <v>1</v>
      </c>
      <c r="H131" s="7">
        <f t="shared" si="1"/>
        <v>685</v>
      </c>
      <c r="I131" s="52"/>
      <c r="J131" s="53"/>
    </row>
    <row r="132" spans="1:10" ht="24" x14ac:dyDescent="0.15">
      <c r="A132" s="53">
        <v>68</v>
      </c>
      <c r="B132" s="27" t="s">
        <v>249</v>
      </c>
      <c r="C132" s="27" t="s">
        <v>248</v>
      </c>
      <c r="D132" s="4" t="s">
        <v>3</v>
      </c>
      <c r="E132" s="27" t="s">
        <v>93</v>
      </c>
      <c r="F132" s="2">
        <v>800</v>
      </c>
      <c r="G132" s="7">
        <v>1</v>
      </c>
      <c r="H132" s="7">
        <f t="shared" si="1"/>
        <v>800</v>
      </c>
      <c r="I132" s="52"/>
      <c r="J132" s="53"/>
    </row>
    <row r="133" spans="1:10" x14ac:dyDescent="0.15">
      <c r="A133" s="53">
        <v>68</v>
      </c>
      <c r="B133" s="27" t="s">
        <v>250</v>
      </c>
      <c r="C133" s="27" t="s">
        <v>251</v>
      </c>
      <c r="D133" s="4" t="s">
        <v>3</v>
      </c>
      <c r="E133" s="27" t="s">
        <v>93</v>
      </c>
      <c r="F133" s="2">
        <v>680</v>
      </c>
      <c r="G133" s="7">
        <v>1</v>
      </c>
      <c r="H133" s="7">
        <f t="shared" si="1"/>
        <v>680</v>
      </c>
      <c r="I133" s="52"/>
      <c r="J133" s="53"/>
    </row>
    <row r="134" spans="1:10" x14ac:dyDescent="0.15">
      <c r="A134" s="53">
        <v>68</v>
      </c>
      <c r="B134" s="27" t="s">
        <v>252</v>
      </c>
      <c r="C134" s="27" t="s">
        <v>248</v>
      </c>
      <c r="D134" s="4" t="s">
        <v>3</v>
      </c>
      <c r="E134" s="27" t="s">
        <v>93</v>
      </c>
      <c r="F134" s="2">
        <v>650</v>
      </c>
      <c r="G134" s="7">
        <v>1</v>
      </c>
      <c r="H134" s="7">
        <f t="shared" ref="H134:H178" si="2">F134*G134</f>
        <v>650</v>
      </c>
      <c r="I134" s="52"/>
      <c r="J134" s="53"/>
    </row>
    <row r="135" spans="1:10" ht="24" x14ac:dyDescent="0.15">
      <c r="A135" s="53">
        <v>68</v>
      </c>
      <c r="B135" s="27" t="s">
        <v>253</v>
      </c>
      <c r="C135" s="27" t="s">
        <v>254</v>
      </c>
      <c r="D135" s="4" t="s">
        <v>3</v>
      </c>
      <c r="E135" s="27" t="s">
        <v>93</v>
      </c>
      <c r="F135" s="2">
        <v>1125</v>
      </c>
      <c r="G135" s="7">
        <v>1</v>
      </c>
      <c r="H135" s="7">
        <f t="shared" si="2"/>
        <v>1125</v>
      </c>
      <c r="I135" s="52"/>
      <c r="J135" s="53"/>
    </row>
    <row r="136" spans="1:10" x14ac:dyDescent="0.15">
      <c r="A136" s="53">
        <v>68</v>
      </c>
      <c r="B136" s="27" t="s">
        <v>255</v>
      </c>
      <c r="C136" s="27" t="s">
        <v>256</v>
      </c>
      <c r="D136" s="4" t="s">
        <v>3</v>
      </c>
      <c r="E136" s="27" t="s">
        <v>93</v>
      </c>
      <c r="F136" s="2">
        <v>810</v>
      </c>
      <c r="G136" s="7">
        <v>1</v>
      </c>
      <c r="H136" s="7">
        <f t="shared" si="2"/>
        <v>810</v>
      </c>
      <c r="I136" s="52"/>
      <c r="J136" s="53"/>
    </row>
    <row r="137" spans="1:10" x14ac:dyDescent="0.15">
      <c r="A137" s="53">
        <v>68</v>
      </c>
      <c r="B137" s="27" t="s">
        <v>257</v>
      </c>
      <c r="C137" s="27" t="s">
        <v>258</v>
      </c>
      <c r="D137" s="4" t="s">
        <v>3</v>
      </c>
      <c r="E137" s="27" t="s">
        <v>93</v>
      </c>
      <c r="F137" s="2">
        <v>600</v>
      </c>
      <c r="G137" s="7">
        <v>1</v>
      </c>
      <c r="H137" s="7">
        <f t="shared" si="2"/>
        <v>600</v>
      </c>
      <c r="I137" s="52"/>
      <c r="J137" s="53"/>
    </row>
    <row r="138" spans="1:10" x14ac:dyDescent="0.15">
      <c r="A138" s="53">
        <v>68</v>
      </c>
      <c r="B138" s="27" t="s">
        <v>259</v>
      </c>
      <c r="C138" s="27" t="s">
        <v>260</v>
      </c>
      <c r="D138" s="4" t="s">
        <v>3</v>
      </c>
      <c r="E138" s="27" t="s">
        <v>93</v>
      </c>
      <c r="F138" s="2">
        <v>1000</v>
      </c>
      <c r="G138" s="7">
        <v>1</v>
      </c>
      <c r="H138" s="7">
        <f t="shared" si="2"/>
        <v>1000</v>
      </c>
      <c r="I138" s="52"/>
      <c r="J138" s="53"/>
    </row>
    <row r="139" spans="1:10" x14ac:dyDescent="0.15">
      <c r="A139" s="53">
        <v>68</v>
      </c>
      <c r="B139" s="27" t="s">
        <v>261</v>
      </c>
      <c r="C139" s="27" t="s">
        <v>262</v>
      </c>
      <c r="D139" s="4" t="s">
        <v>3</v>
      </c>
      <c r="E139" s="27" t="s">
        <v>93</v>
      </c>
      <c r="F139" s="2">
        <v>810</v>
      </c>
      <c r="G139" s="7">
        <v>1</v>
      </c>
      <c r="H139" s="7">
        <f t="shared" si="2"/>
        <v>810</v>
      </c>
      <c r="I139" s="52"/>
      <c r="J139" s="53"/>
    </row>
    <row r="140" spans="1:10" x14ac:dyDescent="0.15">
      <c r="A140" s="53">
        <v>68</v>
      </c>
      <c r="B140" s="27" t="s">
        <v>263</v>
      </c>
      <c r="C140" s="27" t="s">
        <v>264</v>
      </c>
      <c r="D140" s="4" t="s">
        <v>3</v>
      </c>
      <c r="E140" s="27" t="s">
        <v>93</v>
      </c>
      <c r="F140" s="2">
        <v>1500</v>
      </c>
      <c r="G140" s="7">
        <v>1</v>
      </c>
      <c r="H140" s="7">
        <f t="shared" si="2"/>
        <v>1500</v>
      </c>
      <c r="I140" s="52"/>
      <c r="J140" s="53"/>
    </row>
    <row r="141" spans="1:10" x14ac:dyDescent="0.15">
      <c r="A141" s="53">
        <v>68</v>
      </c>
      <c r="B141" s="27" t="s">
        <v>265</v>
      </c>
      <c r="C141" s="27" t="s">
        <v>266</v>
      </c>
      <c r="D141" s="4" t="s">
        <v>3</v>
      </c>
      <c r="E141" s="27" t="s">
        <v>93</v>
      </c>
      <c r="F141" s="2">
        <v>1850</v>
      </c>
      <c r="G141" s="7">
        <v>1</v>
      </c>
      <c r="H141" s="7">
        <f t="shared" si="2"/>
        <v>1850</v>
      </c>
      <c r="I141" s="52"/>
      <c r="J141" s="53"/>
    </row>
    <row r="142" spans="1:10" x14ac:dyDescent="0.15">
      <c r="A142" s="53">
        <v>68</v>
      </c>
      <c r="B142" s="27" t="s">
        <v>267</v>
      </c>
      <c r="C142" s="27" t="s">
        <v>268</v>
      </c>
      <c r="D142" s="4" t="s">
        <v>3</v>
      </c>
      <c r="E142" s="27" t="s">
        <v>93</v>
      </c>
      <c r="F142" s="2">
        <v>610</v>
      </c>
      <c r="G142" s="7">
        <v>1</v>
      </c>
      <c r="H142" s="7">
        <f t="shared" si="2"/>
        <v>610</v>
      </c>
      <c r="I142" s="52"/>
      <c r="J142" s="53"/>
    </row>
    <row r="143" spans="1:10" x14ac:dyDescent="0.15">
      <c r="A143" s="53">
        <v>68</v>
      </c>
      <c r="B143" s="27" t="s">
        <v>269</v>
      </c>
      <c r="C143" s="27" t="s">
        <v>270</v>
      </c>
      <c r="D143" s="4" t="s">
        <v>3</v>
      </c>
      <c r="E143" s="27" t="s">
        <v>93</v>
      </c>
      <c r="F143" s="2">
        <v>1350</v>
      </c>
      <c r="G143" s="7">
        <v>1</v>
      </c>
      <c r="H143" s="7">
        <f t="shared" si="2"/>
        <v>1350</v>
      </c>
      <c r="I143" s="52"/>
      <c r="J143" s="53"/>
    </row>
    <row r="144" spans="1:10" x14ac:dyDescent="0.15">
      <c r="A144" s="53">
        <v>68</v>
      </c>
      <c r="B144" s="27" t="s">
        <v>271</v>
      </c>
      <c r="C144" s="27" t="s">
        <v>95</v>
      </c>
      <c r="D144" s="4" t="s">
        <v>3</v>
      </c>
      <c r="E144" s="27" t="s">
        <v>95</v>
      </c>
      <c r="F144" s="2">
        <v>1145</v>
      </c>
      <c r="G144" s="7">
        <v>1</v>
      </c>
      <c r="H144" s="7">
        <f t="shared" si="2"/>
        <v>1145</v>
      </c>
      <c r="I144" s="52"/>
      <c r="J144" s="53"/>
    </row>
    <row r="145" spans="1:10" x14ac:dyDescent="0.15">
      <c r="A145" s="53">
        <v>68</v>
      </c>
      <c r="B145" s="27" t="s">
        <v>272</v>
      </c>
      <c r="C145" s="27" t="s">
        <v>262</v>
      </c>
      <c r="D145" s="4" t="s">
        <v>3</v>
      </c>
      <c r="E145" s="27" t="s">
        <v>93</v>
      </c>
      <c r="F145" s="2">
        <v>650</v>
      </c>
      <c r="G145" s="7">
        <v>1</v>
      </c>
      <c r="H145" s="7">
        <f t="shared" si="2"/>
        <v>650</v>
      </c>
      <c r="I145" s="52"/>
      <c r="J145" s="53"/>
    </row>
    <row r="146" spans="1:10" x14ac:dyDescent="0.15">
      <c r="A146" s="53">
        <v>68</v>
      </c>
      <c r="B146" s="27" t="s">
        <v>273</v>
      </c>
      <c r="C146" s="27" t="s">
        <v>274</v>
      </c>
      <c r="D146" s="4" t="s">
        <v>3</v>
      </c>
      <c r="E146" s="27" t="s">
        <v>83</v>
      </c>
      <c r="F146" s="2">
        <v>2815</v>
      </c>
      <c r="G146" s="7">
        <v>1</v>
      </c>
      <c r="H146" s="7">
        <f t="shared" si="2"/>
        <v>2815</v>
      </c>
      <c r="I146" s="52"/>
      <c r="J146" s="53"/>
    </row>
    <row r="147" spans="1:10" x14ac:dyDescent="0.15">
      <c r="A147" s="53">
        <v>68</v>
      </c>
      <c r="B147" s="27" t="s">
        <v>275</v>
      </c>
      <c r="C147" s="27" t="s">
        <v>256</v>
      </c>
      <c r="D147" s="4" t="s">
        <v>3</v>
      </c>
      <c r="E147" s="27" t="s">
        <v>93</v>
      </c>
      <c r="F147" s="2">
        <v>800</v>
      </c>
      <c r="G147" s="7">
        <v>1</v>
      </c>
      <c r="H147" s="7">
        <f t="shared" si="2"/>
        <v>800</v>
      </c>
      <c r="I147" s="52"/>
      <c r="J147" s="53"/>
    </row>
    <row r="148" spans="1:10" ht="36" x14ac:dyDescent="0.15">
      <c r="A148" s="53">
        <v>68</v>
      </c>
      <c r="B148" s="27" t="s">
        <v>276</v>
      </c>
      <c r="C148" s="27" t="s">
        <v>83</v>
      </c>
      <c r="D148" s="4" t="s">
        <v>3</v>
      </c>
      <c r="E148" s="27" t="s">
        <v>83</v>
      </c>
      <c r="F148" s="2">
        <v>285</v>
      </c>
      <c r="G148" s="7">
        <v>1</v>
      </c>
      <c r="H148" s="7">
        <f t="shared" si="2"/>
        <v>285</v>
      </c>
      <c r="I148" s="52"/>
      <c r="J148" s="53"/>
    </row>
    <row r="149" spans="1:10" x14ac:dyDescent="0.15">
      <c r="A149" s="53">
        <v>68</v>
      </c>
      <c r="B149" s="27" t="s">
        <v>277</v>
      </c>
      <c r="C149" s="27" t="s">
        <v>83</v>
      </c>
      <c r="D149" s="4" t="s">
        <v>3</v>
      </c>
      <c r="E149" s="27" t="s">
        <v>83</v>
      </c>
      <c r="F149" s="2">
        <v>470</v>
      </c>
      <c r="G149" s="7">
        <v>1</v>
      </c>
      <c r="H149" s="7">
        <f t="shared" si="2"/>
        <v>470</v>
      </c>
      <c r="I149" s="52"/>
      <c r="J149" s="53"/>
    </row>
    <row r="150" spans="1:10" x14ac:dyDescent="0.15">
      <c r="A150" s="53">
        <v>68</v>
      </c>
      <c r="B150" s="27" t="s">
        <v>278</v>
      </c>
      <c r="C150" s="27" t="s">
        <v>83</v>
      </c>
      <c r="D150" s="4" t="s">
        <v>3</v>
      </c>
      <c r="E150" s="27" t="s">
        <v>83</v>
      </c>
      <c r="F150" s="2">
        <v>480</v>
      </c>
      <c r="G150" s="7">
        <v>1</v>
      </c>
      <c r="H150" s="7">
        <f t="shared" si="2"/>
        <v>480</v>
      </c>
      <c r="I150" s="52"/>
      <c r="J150" s="53"/>
    </row>
    <row r="151" spans="1:10" x14ac:dyDescent="0.15">
      <c r="A151" s="53">
        <v>68</v>
      </c>
      <c r="B151" s="27" t="s">
        <v>279</v>
      </c>
      <c r="C151" s="27" t="s">
        <v>83</v>
      </c>
      <c r="D151" s="4" t="s">
        <v>3</v>
      </c>
      <c r="E151" s="27" t="s">
        <v>83</v>
      </c>
      <c r="F151" s="2">
        <v>300</v>
      </c>
      <c r="G151" s="7">
        <v>1</v>
      </c>
      <c r="H151" s="7">
        <f t="shared" si="2"/>
        <v>300</v>
      </c>
      <c r="I151" s="52"/>
      <c r="J151" s="53"/>
    </row>
    <row r="152" spans="1:10" x14ac:dyDescent="0.15">
      <c r="A152" s="53">
        <v>68</v>
      </c>
      <c r="B152" s="27" t="s">
        <v>280</v>
      </c>
      <c r="C152" s="27" t="s">
        <v>83</v>
      </c>
      <c r="D152" s="4" t="s">
        <v>3</v>
      </c>
      <c r="E152" s="27" t="s">
        <v>83</v>
      </c>
      <c r="F152" s="2">
        <v>3800</v>
      </c>
      <c r="G152" s="7">
        <v>1</v>
      </c>
      <c r="H152" s="7">
        <f t="shared" si="2"/>
        <v>3800</v>
      </c>
      <c r="I152" s="52"/>
      <c r="J152" s="53"/>
    </row>
    <row r="153" spans="1:10" x14ac:dyDescent="0.15">
      <c r="A153" s="53">
        <v>68</v>
      </c>
      <c r="B153" s="27" t="s">
        <v>281</v>
      </c>
      <c r="C153" s="27" t="s">
        <v>83</v>
      </c>
      <c r="D153" s="4" t="s">
        <v>3</v>
      </c>
      <c r="E153" s="27" t="s">
        <v>83</v>
      </c>
      <c r="F153" s="2">
        <v>1380</v>
      </c>
      <c r="G153" s="7">
        <v>1</v>
      </c>
      <c r="H153" s="7">
        <f t="shared" si="2"/>
        <v>1380</v>
      </c>
      <c r="I153" s="52"/>
      <c r="J153" s="53"/>
    </row>
    <row r="154" spans="1:10" x14ac:dyDescent="0.15">
      <c r="A154" s="53">
        <v>68</v>
      </c>
      <c r="B154" s="27" t="s">
        <v>282</v>
      </c>
      <c r="C154" s="27" t="s">
        <v>83</v>
      </c>
      <c r="D154" s="4" t="s">
        <v>3</v>
      </c>
      <c r="E154" s="27" t="s">
        <v>83</v>
      </c>
      <c r="F154" s="2">
        <v>13200</v>
      </c>
      <c r="G154" s="7">
        <v>1</v>
      </c>
      <c r="H154" s="7">
        <f t="shared" si="2"/>
        <v>13200</v>
      </c>
      <c r="I154" s="52"/>
      <c r="J154" s="53"/>
    </row>
    <row r="155" spans="1:10" x14ac:dyDescent="0.15">
      <c r="A155" s="53">
        <v>68</v>
      </c>
      <c r="B155" s="27" t="s">
        <v>283</v>
      </c>
      <c r="C155" s="27" t="s">
        <v>83</v>
      </c>
      <c r="D155" s="4" t="s">
        <v>3</v>
      </c>
      <c r="E155" s="27" t="s">
        <v>83</v>
      </c>
      <c r="F155" s="2">
        <v>3910</v>
      </c>
      <c r="G155" s="7">
        <v>1</v>
      </c>
      <c r="H155" s="7">
        <f t="shared" si="2"/>
        <v>3910</v>
      </c>
      <c r="I155" s="52"/>
      <c r="J155" s="53"/>
    </row>
    <row r="156" spans="1:10" ht="36" x14ac:dyDescent="0.15">
      <c r="A156" s="53">
        <v>68</v>
      </c>
      <c r="B156" s="27" t="s">
        <v>284</v>
      </c>
      <c r="C156" s="27" t="s">
        <v>83</v>
      </c>
      <c r="D156" s="4" t="s">
        <v>3</v>
      </c>
      <c r="E156" s="27" t="s">
        <v>83</v>
      </c>
      <c r="F156" s="2">
        <v>4900</v>
      </c>
      <c r="G156" s="7">
        <v>1</v>
      </c>
      <c r="H156" s="7">
        <f t="shared" si="2"/>
        <v>4900</v>
      </c>
      <c r="I156" s="52"/>
      <c r="J156" s="53"/>
    </row>
    <row r="157" spans="1:10" x14ac:dyDescent="0.15">
      <c r="A157" s="53">
        <v>68</v>
      </c>
      <c r="B157" s="27" t="s">
        <v>285</v>
      </c>
      <c r="C157" s="27" t="s">
        <v>92</v>
      </c>
      <c r="D157" s="4" t="s">
        <v>3</v>
      </c>
      <c r="E157" s="27" t="s">
        <v>92</v>
      </c>
      <c r="F157" s="2">
        <v>580</v>
      </c>
      <c r="G157" s="7">
        <v>1</v>
      </c>
      <c r="H157" s="7">
        <f t="shared" si="2"/>
        <v>580</v>
      </c>
      <c r="I157" s="52"/>
      <c r="J157" s="53"/>
    </row>
    <row r="158" spans="1:10" x14ac:dyDescent="0.15">
      <c r="A158" s="53">
        <v>68</v>
      </c>
      <c r="B158" s="27" t="s">
        <v>286</v>
      </c>
      <c r="C158" s="27" t="s">
        <v>83</v>
      </c>
      <c r="D158" s="4" t="s">
        <v>3</v>
      </c>
      <c r="E158" s="27" t="s">
        <v>83</v>
      </c>
      <c r="F158" s="2">
        <v>9500</v>
      </c>
      <c r="G158" s="7">
        <v>1</v>
      </c>
      <c r="H158" s="7">
        <f t="shared" si="2"/>
        <v>9500</v>
      </c>
      <c r="I158" s="52"/>
      <c r="J158" s="53"/>
    </row>
    <row r="159" spans="1:10" ht="24" x14ac:dyDescent="0.15">
      <c r="A159" s="53">
        <v>69</v>
      </c>
      <c r="B159" s="4" t="s">
        <v>287</v>
      </c>
      <c r="C159" s="4" t="s">
        <v>288</v>
      </c>
      <c r="D159" s="4" t="s">
        <v>3</v>
      </c>
      <c r="E159" s="4" t="s">
        <v>93</v>
      </c>
      <c r="F159" s="2">
        <v>968.76</v>
      </c>
      <c r="G159" s="7"/>
      <c r="H159" s="7">
        <f t="shared" si="2"/>
        <v>0</v>
      </c>
      <c r="I159" s="52" t="s">
        <v>614</v>
      </c>
      <c r="J159" s="53">
        <v>3413.2500000000005</v>
      </c>
    </row>
    <row r="160" spans="1:10" ht="24" x14ac:dyDescent="0.15">
      <c r="A160" s="53">
        <v>69</v>
      </c>
      <c r="B160" s="4" t="s">
        <v>289</v>
      </c>
      <c r="C160" s="4" t="s">
        <v>290</v>
      </c>
      <c r="D160" s="4" t="s">
        <v>3</v>
      </c>
      <c r="E160" s="4" t="s">
        <v>93</v>
      </c>
      <c r="F160" s="2">
        <v>925</v>
      </c>
      <c r="G160" s="7">
        <v>80</v>
      </c>
      <c r="H160" s="7">
        <f t="shared" si="2"/>
        <v>74000</v>
      </c>
      <c r="I160" s="52"/>
      <c r="J160" s="53"/>
    </row>
    <row r="161" spans="1:10" ht="24" x14ac:dyDescent="0.15">
      <c r="A161" s="53">
        <v>69</v>
      </c>
      <c r="B161" s="4" t="s">
        <v>291</v>
      </c>
      <c r="C161" s="4" t="s">
        <v>292</v>
      </c>
      <c r="D161" s="4" t="s">
        <v>3</v>
      </c>
      <c r="E161" s="4" t="s">
        <v>93</v>
      </c>
      <c r="F161" s="2">
        <v>925</v>
      </c>
      <c r="G161" s="7">
        <v>100</v>
      </c>
      <c r="H161" s="7">
        <f t="shared" si="2"/>
        <v>92500</v>
      </c>
      <c r="I161" s="52"/>
      <c r="J161" s="53"/>
    </row>
    <row r="162" spans="1:10" ht="24" x14ac:dyDescent="0.15">
      <c r="A162" s="53">
        <v>69</v>
      </c>
      <c r="B162" s="4" t="s">
        <v>293</v>
      </c>
      <c r="C162" s="4" t="s">
        <v>294</v>
      </c>
      <c r="D162" s="4" t="s">
        <v>3</v>
      </c>
      <c r="E162" s="4" t="s">
        <v>93</v>
      </c>
      <c r="F162" s="2">
        <v>925</v>
      </c>
      <c r="G162" s="7">
        <v>110</v>
      </c>
      <c r="H162" s="7">
        <f t="shared" si="2"/>
        <v>101750</v>
      </c>
      <c r="I162" s="52"/>
      <c r="J162" s="53"/>
    </row>
    <row r="163" spans="1:10" ht="24" x14ac:dyDescent="0.15">
      <c r="A163" s="53">
        <v>69</v>
      </c>
      <c r="B163" s="4" t="s">
        <v>295</v>
      </c>
      <c r="C163" s="4" t="s">
        <v>296</v>
      </c>
      <c r="D163" s="4" t="s">
        <v>3</v>
      </c>
      <c r="E163" s="4" t="s">
        <v>93</v>
      </c>
      <c r="F163" s="2">
        <v>925</v>
      </c>
      <c r="G163" s="7">
        <v>120</v>
      </c>
      <c r="H163" s="7">
        <f t="shared" si="2"/>
        <v>111000</v>
      </c>
      <c r="I163" s="52"/>
      <c r="J163" s="53"/>
    </row>
    <row r="164" spans="1:10" ht="24" x14ac:dyDescent="0.15">
      <c r="A164" s="53">
        <v>69</v>
      </c>
      <c r="B164" s="4" t="s">
        <v>297</v>
      </c>
      <c r="C164" s="4" t="s">
        <v>298</v>
      </c>
      <c r="D164" s="4" t="s">
        <v>3</v>
      </c>
      <c r="E164" s="4" t="s">
        <v>93</v>
      </c>
      <c r="F164" s="2">
        <v>975.2</v>
      </c>
      <c r="G164" s="7"/>
      <c r="H164" s="7">
        <f t="shared" si="2"/>
        <v>0</v>
      </c>
      <c r="I164" s="52"/>
      <c r="J164" s="53"/>
    </row>
    <row r="165" spans="1:10" ht="36" x14ac:dyDescent="0.15">
      <c r="A165" s="53">
        <v>70</v>
      </c>
      <c r="B165" s="4" t="s">
        <v>299</v>
      </c>
      <c r="C165" s="4" t="s">
        <v>300</v>
      </c>
      <c r="D165" s="4" t="s">
        <v>3</v>
      </c>
      <c r="E165" s="4" t="s">
        <v>585</v>
      </c>
      <c r="F165" s="2">
        <v>4215.8999999999996</v>
      </c>
      <c r="G165" s="7">
        <v>42</v>
      </c>
      <c r="H165" s="7">
        <f t="shared" si="2"/>
        <v>177067.8</v>
      </c>
      <c r="I165" s="52" t="s">
        <v>653</v>
      </c>
      <c r="J165" s="53">
        <v>1824.1875000000002</v>
      </c>
    </row>
    <row r="166" spans="1:10" ht="24" x14ac:dyDescent="0.15">
      <c r="A166" s="53">
        <v>70</v>
      </c>
      <c r="B166" s="4" t="s">
        <v>301</v>
      </c>
      <c r="C166" s="4" t="s">
        <v>302</v>
      </c>
      <c r="D166" s="4" t="s">
        <v>3</v>
      </c>
      <c r="E166" s="4" t="s">
        <v>585</v>
      </c>
      <c r="F166" s="2">
        <v>4215.8999999999996</v>
      </c>
      <c r="G166" s="7">
        <v>3</v>
      </c>
      <c r="H166" s="7">
        <f t="shared" si="2"/>
        <v>12647.699999999999</v>
      </c>
      <c r="I166" s="52"/>
      <c r="J166" s="53"/>
    </row>
    <row r="167" spans="1:10" ht="36" x14ac:dyDescent="0.15">
      <c r="A167" s="53">
        <v>70</v>
      </c>
      <c r="B167" s="4" t="s">
        <v>303</v>
      </c>
      <c r="C167" s="4" t="s">
        <v>304</v>
      </c>
      <c r="D167" s="4" t="s">
        <v>3</v>
      </c>
      <c r="E167" s="4" t="s">
        <v>585</v>
      </c>
      <c r="F167" s="2">
        <v>4324</v>
      </c>
      <c r="G167" s="7">
        <v>3</v>
      </c>
      <c r="H167" s="7">
        <f t="shared" si="2"/>
        <v>12972</v>
      </c>
      <c r="I167" s="52"/>
      <c r="J167" s="53"/>
    </row>
    <row r="168" spans="1:10" ht="48" x14ac:dyDescent="0.15">
      <c r="A168" s="53">
        <v>71</v>
      </c>
      <c r="B168" s="4" t="s">
        <v>305</v>
      </c>
      <c r="C168" s="4" t="s">
        <v>306</v>
      </c>
      <c r="D168" s="4" t="s">
        <v>3</v>
      </c>
      <c r="E168" s="4" t="s">
        <v>84</v>
      </c>
      <c r="F168" s="2">
        <v>1800</v>
      </c>
      <c r="G168" s="7">
        <v>1</v>
      </c>
      <c r="H168" s="7">
        <f t="shared" si="2"/>
        <v>1800</v>
      </c>
      <c r="I168" s="52" t="s">
        <v>652</v>
      </c>
      <c r="J168" s="53">
        <v>62.100000000000016</v>
      </c>
    </row>
    <row r="169" spans="1:10" ht="36" x14ac:dyDescent="0.15">
      <c r="A169" s="53">
        <v>71</v>
      </c>
      <c r="B169" s="4" t="s">
        <v>307</v>
      </c>
      <c r="C169" s="4" t="s">
        <v>308</v>
      </c>
      <c r="D169" s="4" t="s">
        <v>3</v>
      </c>
      <c r="E169" s="4" t="s">
        <v>84</v>
      </c>
      <c r="F169" s="2">
        <v>2200</v>
      </c>
      <c r="G169" s="7">
        <v>1</v>
      </c>
      <c r="H169" s="7">
        <f t="shared" si="2"/>
        <v>2200</v>
      </c>
      <c r="I169" s="52"/>
      <c r="J169" s="53"/>
    </row>
    <row r="170" spans="1:10" ht="48" x14ac:dyDescent="0.15">
      <c r="A170" s="53">
        <v>71</v>
      </c>
      <c r="B170" s="4" t="s">
        <v>309</v>
      </c>
      <c r="C170" s="4" t="s">
        <v>310</v>
      </c>
      <c r="D170" s="4" t="s">
        <v>3</v>
      </c>
      <c r="E170" s="4" t="s">
        <v>84</v>
      </c>
      <c r="F170" s="2">
        <v>1350</v>
      </c>
      <c r="G170" s="7">
        <v>1</v>
      </c>
      <c r="H170" s="7">
        <f t="shared" si="2"/>
        <v>1350</v>
      </c>
      <c r="I170" s="52"/>
      <c r="J170" s="53"/>
    </row>
    <row r="171" spans="1:10" ht="36" x14ac:dyDescent="0.15">
      <c r="A171" s="53">
        <v>71</v>
      </c>
      <c r="B171" s="4" t="s">
        <v>311</v>
      </c>
      <c r="C171" s="4" t="s">
        <v>312</v>
      </c>
      <c r="D171" s="4" t="s">
        <v>3</v>
      </c>
      <c r="E171" s="4" t="s">
        <v>84</v>
      </c>
      <c r="F171" s="2">
        <v>1350</v>
      </c>
      <c r="G171" s="7">
        <v>1</v>
      </c>
      <c r="H171" s="7">
        <f t="shared" si="2"/>
        <v>1350</v>
      </c>
      <c r="I171" s="52"/>
      <c r="J171" s="53"/>
    </row>
    <row r="172" spans="1:10" x14ac:dyDescent="0.15">
      <c r="A172" s="53">
        <v>71</v>
      </c>
      <c r="B172" s="4" t="s">
        <v>313</v>
      </c>
      <c r="C172" s="4" t="s">
        <v>615</v>
      </c>
      <c r="D172" s="4" t="s">
        <v>3</v>
      </c>
      <c r="E172" s="4" t="s">
        <v>80</v>
      </c>
      <c r="F172" s="2">
        <v>50</v>
      </c>
      <c r="G172" s="7">
        <v>1</v>
      </c>
      <c r="H172" s="7">
        <f t="shared" si="2"/>
        <v>50</v>
      </c>
      <c r="I172" s="52"/>
      <c r="J172" s="53"/>
    </row>
    <row r="173" spans="1:10" ht="24" x14ac:dyDescent="0.15">
      <c r="A173" s="53">
        <v>71</v>
      </c>
      <c r="B173" s="4" t="s">
        <v>314</v>
      </c>
      <c r="C173" s="4" t="s">
        <v>315</v>
      </c>
      <c r="D173" s="4" t="s">
        <v>3</v>
      </c>
      <c r="E173" s="4" t="s">
        <v>81</v>
      </c>
      <c r="F173" s="2">
        <v>150</v>
      </c>
      <c r="G173" s="7">
        <v>1</v>
      </c>
      <c r="H173" s="7">
        <f t="shared" si="2"/>
        <v>150</v>
      </c>
      <c r="I173" s="52"/>
      <c r="J173" s="53"/>
    </row>
    <row r="174" spans="1:10" ht="36" x14ac:dyDescent="0.15">
      <c r="A174" s="53">
        <v>72</v>
      </c>
      <c r="B174" s="4" t="s">
        <v>630</v>
      </c>
      <c r="C174" s="4" t="s">
        <v>316</v>
      </c>
      <c r="D174" s="4" t="s">
        <v>3</v>
      </c>
      <c r="E174" s="4" t="s">
        <v>89</v>
      </c>
      <c r="F174" s="21">
        <v>241.11</v>
      </c>
      <c r="G174" s="7">
        <v>12</v>
      </c>
      <c r="H174" s="7">
        <f>F174*G174</f>
        <v>2893.32</v>
      </c>
      <c r="I174" s="56" t="s">
        <v>651</v>
      </c>
      <c r="J174" s="53">
        <v>1069.8375600000002</v>
      </c>
    </row>
    <row r="175" spans="1:10" ht="36" x14ac:dyDescent="0.15">
      <c r="A175" s="53">
        <v>72</v>
      </c>
      <c r="B175" s="4" t="s">
        <v>631</v>
      </c>
      <c r="C175" s="4" t="s">
        <v>73</v>
      </c>
      <c r="D175" s="4" t="s">
        <v>3</v>
      </c>
      <c r="E175" s="4" t="s">
        <v>89</v>
      </c>
      <c r="F175" s="21">
        <v>312.55</v>
      </c>
      <c r="G175" s="7">
        <v>192</v>
      </c>
      <c r="H175" s="7">
        <f>F175*G175</f>
        <v>60009.600000000006</v>
      </c>
      <c r="I175" s="56"/>
      <c r="J175" s="53"/>
    </row>
    <row r="176" spans="1:10" ht="36" x14ac:dyDescent="0.15">
      <c r="A176" s="53">
        <v>72</v>
      </c>
      <c r="B176" s="4" t="s">
        <v>632</v>
      </c>
      <c r="C176" s="4" t="s">
        <v>74</v>
      </c>
      <c r="D176" s="4" t="s">
        <v>3</v>
      </c>
      <c r="E176" s="4" t="s">
        <v>89</v>
      </c>
      <c r="F176" s="21">
        <v>133.94999999999999</v>
      </c>
      <c r="G176" s="7">
        <v>112</v>
      </c>
      <c r="H176" s="7">
        <f>F176*G176</f>
        <v>15002.399999999998</v>
      </c>
      <c r="I176" s="56"/>
      <c r="J176" s="53"/>
    </row>
    <row r="177" spans="1:10" ht="24" x14ac:dyDescent="0.15">
      <c r="A177" s="53">
        <v>72</v>
      </c>
      <c r="B177" s="4" t="s">
        <v>633</v>
      </c>
      <c r="C177" s="4" t="s">
        <v>75</v>
      </c>
      <c r="D177" s="4" t="s">
        <v>3</v>
      </c>
      <c r="E177" s="4" t="s">
        <v>93</v>
      </c>
      <c r="F177" s="21">
        <v>642.96</v>
      </c>
      <c r="G177" s="7">
        <v>12</v>
      </c>
      <c r="H177" s="7">
        <f t="shared" si="2"/>
        <v>7715.52</v>
      </c>
      <c r="I177" s="56"/>
      <c r="J177" s="53"/>
    </row>
    <row r="178" spans="1:10" ht="48" x14ac:dyDescent="0.15">
      <c r="A178" s="53">
        <v>72</v>
      </c>
      <c r="B178" s="4" t="s">
        <v>636</v>
      </c>
      <c r="C178" s="4" t="s">
        <v>5</v>
      </c>
      <c r="D178" s="4" t="s">
        <v>3</v>
      </c>
      <c r="E178" s="4" t="s">
        <v>89</v>
      </c>
      <c r="F178" s="21">
        <v>665</v>
      </c>
      <c r="G178" s="7">
        <v>50</v>
      </c>
      <c r="H178" s="7">
        <f t="shared" si="2"/>
        <v>33250</v>
      </c>
      <c r="I178" s="56"/>
      <c r="J178" s="53"/>
    </row>
    <row r="179" spans="1:10" ht="36" x14ac:dyDescent="0.15">
      <c r="A179" s="53">
        <v>72</v>
      </c>
      <c r="B179" s="4" t="s">
        <v>629</v>
      </c>
      <c r="C179" s="4" t="s">
        <v>5</v>
      </c>
      <c r="D179" s="4" t="s">
        <v>3</v>
      </c>
      <c r="E179" s="4" t="s">
        <v>89</v>
      </c>
      <c r="F179" s="21">
        <v>551</v>
      </c>
      <c r="G179" s="7"/>
      <c r="H179" s="7"/>
      <c r="I179" s="56"/>
      <c r="J179" s="53"/>
    </row>
    <row r="180" spans="1:10" ht="24" x14ac:dyDescent="0.15">
      <c r="A180" s="53">
        <v>72</v>
      </c>
      <c r="B180" s="4" t="s">
        <v>637</v>
      </c>
      <c r="C180" s="4" t="s">
        <v>74</v>
      </c>
      <c r="D180" s="4" t="s">
        <v>3</v>
      </c>
      <c r="E180" s="4" t="s">
        <v>89</v>
      </c>
      <c r="F180" s="21">
        <v>370.5</v>
      </c>
      <c r="G180" s="7"/>
      <c r="H180" s="7"/>
      <c r="I180" s="56"/>
      <c r="J180" s="53"/>
    </row>
    <row r="181" spans="1:10" x14ac:dyDescent="0.15">
      <c r="A181" s="53">
        <v>72</v>
      </c>
      <c r="B181" s="4" t="s">
        <v>635</v>
      </c>
      <c r="C181" s="4" t="s">
        <v>76</v>
      </c>
      <c r="D181" s="4" t="s">
        <v>3</v>
      </c>
      <c r="E181" s="4" t="s">
        <v>89</v>
      </c>
      <c r="F181" s="21">
        <v>360</v>
      </c>
      <c r="G181" s="7"/>
      <c r="H181" s="7"/>
      <c r="I181" s="56"/>
      <c r="J181" s="53"/>
    </row>
    <row r="182" spans="1:10" ht="24" x14ac:dyDescent="0.15">
      <c r="A182" s="25">
        <v>73</v>
      </c>
      <c r="B182" s="4" t="s">
        <v>634</v>
      </c>
      <c r="C182" s="4" t="s">
        <v>317</v>
      </c>
      <c r="D182" s="4" t="s">
        <v>3</v>
      </c>
      <c r="E182" s="4" t="s">
        <v>89</v>
      </c>
      <c r="F182" s="21">
        <v>304</v>
      </c>
      <c r="G182" s="7">
        <v>40</v>
      </c>
      <c r="H182" s="7">
        <f>F182*G182</f>
        <v>12160</v>
      </c>
      <c r="I182" s="29" t="s">
        <v>650</v>
      </c>
      <c r="J182" s="25">
        <v>109.44000000000001</v>
      </c>
    </row>
    <row r="183" spans="1:10" ht="36" x14ac:dyDescent="0.15">
      <c r="A183" s="53">
        <v>74</v>
      </c>
      <c r="B183" s="27" t="s">
        <v>616</v>
      </c>
      <c r="C183" s="27" t="s">
        <v>617</v>
      </c>
      <c r="D183" s="4" t="s">
        <v>79</v>
      </c>
      <c r="E183" s="27" t="s">
        <v>84</v>
      </c>
      <c r="F183" s="28">
        <v>252</v>
      </c>
      <c r="G183" s="27">
        <v>8</v>
      </c>
      <c r="H183" s="7">
        <f>F183*G183</f>
        <v>2016</v>
      </c>
      <c r="I183" s="56" t="s">
        <v>618</v>
      </c>
      <c r="J183" s="53">
        <v>113.4</v>
      </c>
    </row>
    <row r="184" spans="1:10" ht="36" x14ac:dyDescent="0.15">
      <c r="A184" s="53">
        <v>74</v>
      </c>
      <c r="B184" s="27" t="s">
        <v>619</v>
      </c>
      <c r="C184" s="27" t="s">
        <v>620</v>
      </c>
      <c r="D184" s="4" t="s">
        <v>79</v>
      </c>
      <c r="E184" s="27" t="s">
        <v>585</v>
      </c>
      <c r="F184" s="28">
        <v>2403</v>
      </c>
      <c r="G184" s="27">
        <v>1</v>
      </c>
      <c r="H184" s="27">
        <v>2403</v>
      </c>
      <c r="I184" s="56"/>
      <c r="J184" s="53"/>
    </row>
    <row r="185" spans="1:10" ht="36" x14ac:dyDescent="0.15">
      <c r="A185" s="53">
        <v>74</v>
      </c>
      <c r="B185" s="27" t="s">
        <v>619</v>
      </c>
      <c r="C185" s="27" t="s">
        <v>621</v>
      </c>
      <c r="D185" s="4" t="s">
        <v>79</v>
      </c>
      <c r="E185" s="27" t="s">
        <v>585</v>
      </c>
      <c r="F185" s="28">
        <v>2403</v>
      </c>
      <c r="G185" s="27">
        <v>1</v>
      </c>
      <c r="H185" s="27">
        <v>2403</v>
      </c>
      <c r="I185" s="56"/>
      <c r="J185" s="53"/>
    </row>
    <row r="186" spans="1:10" ht="36" x14ac:dyDescent="0.15">
      <c r="A186" s="53">
        <v>74</v>
      </c>
      <c r="B186" s="27" t="s">
        <v>619</v>
      </c>
      <c r="C186" s="27" t="s">
        <v>622</v>
      </c>
      <c r="D186" s="4" t="s">
        <v>79</v>
      </c>
      <c r="E186" s="27" t="s">
        <v>585</v>
      </c>
      <c r="F186" s="28">
        <v>1602</v>
      </c>
      <c r="G186" s="27">
        <v>1</v>
      </c>
      <c r="H186" s="27">
        <v>1602</v>
      </c>
      <c r="I186" s="56"/>
      <c r="J186" s="53"/>
    </row>
    <row r="187" spans="1:10" ht="36" x14ac:dyDescent="0.15">
      <c r="A187" s="53">
        <v>74</v>
      </c>
      <c r="B187" s="27" t="s">
        <v>619</v>
      </c>
      <c r="C187" s="27" t="s">
        <v>623</v>
      </c>
      <c r="D187" s="4" t="s">
        <v>79</v>
      </c>
      <c r="E187" s="27" t="s">
        <v>585</v>
      </c>
      <c r="F187" s="28">
        <v>3204</v>
      </c>
      <c r="G187" s="27">
        <v>1</v>
      </c>
      <c r="H187" s="27">
        <v>3204</v>
      </c>
      <c r="I187" s="56"/>
      <c r="J187" s="53"/>
    </row>
    <row r="188" spans="1:10" ht="24" x14ac:dyDescent="0.15">
      <c r="A188" s="53">
        <v>74</v>
      </c>
      <c r="B188" s="27" t="s">
        <v>624</v>
      </c>
      <c r="C188" s="27" t="s">
        <v>625</v>
      </c>
      <c r="D188" s="4" t="s">
        <v>79</v>
      </c>
      <c r="E188" s="27" t="s">
        <v>585</v>
      </c>
      <c r="F188" s="28">
        <v>324</v>
      </c>
      <c r="G188" s="27">
        <v>3</v>
      </c>
      <c r="H188" s="27">
        <v>972</v>
      </c>
      <c r="I188" s="56"/>
      <c r="J188" s="53"/>
    </row>
    <row r="189" spans="1:10" ht="24" x14ac:dyDescent="0.15">
      <c r="A189" s="26">
        <v>75</v>
      </c>
      <c r="B189" s="4" t="s">
        <v>626</v>
      </c>
      <c r="C189" s="7"/>
      <c r="D189" s="4" t="s">
        <v>3</v>
      </c>
      <c r="E189" s="5" t="s">
        <v>83</v>
      </c>
      <c r="F189" s="4">
        <v>145</v>
      </c>
      <c r="G189" s="8">
        <v>100</v>
      </c>
      <c r="H189" s="2">
        <f>F189*G189</f>
        <v>14500</v>
      </c>
      <c r="I189" s="23" t="s">
        <v>627</v>
      </c>
      <c r="J189" s="26">
        <v>130.50000000000003</v>
      </c>
    </row>
    <row r="191" spans="1:10" ht="85.5" customHeight="1" x14ac:dyDescent="0.15">
      <c r="A191" s="57" t="s">
        <v>728</v>
      </c>
      <c r="B191" s="58"/>
      <c r="C191" s="58"/>
      <c r="D191" s="58"/>
      <c r="E191" s="58"/>
      <c r="F191" s="58"/>
      <c r="G191" s="58"/>
      <c r="H191" s="58"/>
      <c r="I191" s="58"/>
      <c r="J191" s="58"/>
    </row>
  </sheetData>
  <mergeCells count="45">
    <mergeCell ref="A191:J191"/>
    <mergeCell ref="J81:J158"/>
    <mergeCell ref="J183:J188"/>
    <mergeCell ref="A2:A3"/>
    <mergeCell ref="A5:A8"/>
    <mergeCell ref="A12:A21"/>
    <mergeCell ref="A22:A34"/>
    <mergeCell ref="A36:A40"/>
    <mergeCell ref="A41:A47"/>
    <mergeCell ref="A48:A60"/>
    <mergeCell ref="A61:A69"/>
    <mergeCell ref="A70:A77"/>
    <mergeCell ref="A81:A158"/>
    <mergeCell ref="A159:A164"/>
    <mergeCell ref="A165:A167"/>
    <mergeCell ref="A168:A173"/>
    <mergeCell ref="A174:A181"/>
    <mergeCell ref="I183:I188"/>
    <mergeCell ref="I168:I173"/>
    <mergeCell ref="I174:I181"/>
    <mergeCell ref="A183:A188"/>
    <mergeCell ref="J2:J3"/>
    <mergeCell ref="J5:J8"/>
    <mergeCell ref="J12:J21"/>
    <mergeCell ref="J22:J34"/>
    <mergeCell ref="J36:J40"/>
    <mergeCell ref="J165:J167"/>
    <mergeCell ref="J168:J173"/>
    <mergeCell ref="J174:J181"/>
    <mergeCell ref="J41:J47"/>
    <mergeCell ref="J48:J60"/>
    <mergeCell ref="J61:J69"/>
    <mergeCell ref="J70:J77"/>
    <mergeCell ref="J159:J164"/>
    <mergeCell ref="I159:I164"/>
    <mergeCell ref="I165:I167"/>
    <mergeCell ref="I70:I77"/>
    <mergeCell ref="I81:I158"/>
    <mergeCell ref="I48:I60"/>
    <mergeCell ref="I61:I69"/>
    <mergeCell ref="I36:I40"/>
    <mergeCell ref="I41:I47"/>
    <mergeCell ref="I12:I21"/>
    <mergeCell ref="I22:I34"/>
    <mergeCell ref="I5:I8"/>
  </mergeCells>
  <phoneticPr fontId="1" type="noConversion"/>
  <hyperlinks>
    <hyperlink ref="B6" r:id="rId1" tooltip="http://trade.zgyxcgw.cn:8062/suppurProcurecatalog/javascript:void(0)"/>
  </hyperlinks>
  <pageMargins left="0.70866141732283472" right="0.70866141732283472" top="0.74803149606299213" bottom="0.74803149606299213" header="0.31496062992125984" footer="0.31496062992125984"/>
  <pageSetup paperSize="9" orientation="portrait" verticalDpi="0" r:id="rId2"/>
  <headerFoot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showGridLines="0" zoomScaleNormal="100" workbookViewId="0">
      <selection activeCell="A2" sqref="A2"/>
    </sheetView>
  </sheetViews>
  <sheetFormatPr defaultRowHeight="12" x14ac:dyDescent="0.15"/>
  <cols>
    <col min="1" max="1" width="8.25" style="12" customWidth="1"/>
    <col min="2" max="2" width="9.375" style="12" customWidth="1"/>
    <col min="3" max="3" width="5.125" style="12" customWidth="1"/>
    <col min="4" max="4" width="51.375" style="12" customWidth="1"/>
    <col min="5" max="5" width="51.875" style="11" customWidth="1"/>
    <col min="6" max="256" width="9" style="12"/>
    <col min="257" max="257" width="7.5" style="12" customWidth="1"/>
    <col min="258" max="258" width="7.625" style="12" customWidth="1"/>
    <col min="259" max="259" width="4.625" style="12" customWidth="1"/>
    <col min="260" max="260" width="59.5" style="12" customWidth="1"/>
    <col min="261" max="261" width="51.875" style="12" customWidth="1"/>
    <col min="262" max="512" width="9" style="12"/>
    <col min="513" max="513" width="7.5" style="12" customWidth="1"/>
    <col min="514" max="514" width="7.625" style="12" customWidth="1"/>
    <col min="515" max="515" width="4.625" style="12" customWidth="1"/>
    <col min="516" max="516" width="59.5" style="12" customWidth="1"/>
    <col min="517" max="517" width="51.875" style="12" customWidth="1"/>
    <col min="518" max="768" width="9" style="12"/>
    <col min="769" max="769" width="7.5" style="12" customWidth="1"/>
    <col min="770" max="770" width="7.625" style="12" customWidth="1"/>
    <col min="771" max="771" width="4.625" style="12" customWidth="1"/>
    <col min="772" max="772" width="59.5" style="12" customWidth="1"/>
    <col min="773" max="773" width="51.875" style="12" customWidth="1"/>
    <col min="774" max="1024" width="9" style="12"/>
    <col min="1025" max="1025" width="7.5" style="12" customWidth="1"/>
    <col min="1026" max="1026" width="7.625" style="12" customWidth="1"/>
    <col min="1027" max="1027" width="4.625" style="12" customWidth="1"/>
    <col min="1028" max="1028" width="59.5" style="12" customWidth="1"/>
    <col min="1029" max="1029" width="51.875" style="12" customWidth="1"/>
    <col min="1030" max="1280" width="9" style="12"/>
    <col min="1281" max="1281" width="7.5" style="12" customWidth="1"/>
    <col min="1282" max="1282" width="7.625" style="12" customWidth="1"/>
    <col min="1283" max="1283" width="4.625" style="12" customWidth="1"/>
    <col min="1284" max="1284" width="59.5" style="12" customWidth="1"/>
    <col min="1285" max="1285" width="51.875" style="12" customWidth="1"/>
    <col min="1286" max="1536" width="9" style="12"/>
    <col min="1537" max="1537" width="7.5" style="12" customWidth="1"/>
    <col min="1538" max="1538" width="7.625" style="12" customWidth="1"/>
    <col min="1539" max="1539" width="4.625" style="12" customWidth="1"/>
    <col min="1540" max="1540" width="59.5" style="12" customWidth="1"/>
    <col min="1541" max="1541" width="51.875" style="12" customWidth="1"/>
    <col min="1542" max="1792" width="9" style="12"/>
    <col min="1793" max="1793" width="7.5" style="12" customWidth="1"/>
    <col min="1794" max="1794" width="7.625" style="12" customWidth="1"/>
    <col min="1795" max="1795" width="4.625" style="12" customWidth="1"/>
    <col min="1796" max="1796" width="59.5" style="12" customWidth="1"/>
    <col min="1797" max="1797" width="51.875" style="12" customWidth="1"/>
    <col min="1798" max="2048" width="9" style="12"/>
    <col min="2049" max="2049" width="7.5" style="12" customWidth="1"/>
    <col min="2050" max="2050" width="7.625" style="12" customWidth="1"/>
    <col min="2051" max="2051" width="4.625" style="12" customWidth="1"/>
    <col min="2052" max="2052" width="59.5" style="12" customWidth="1"/>
    <col min="2053" max="2053" width="51.875" style="12" customWidth="1"/>
    <col min="2054" max="2304" width="9" style="12"/>
    <col min="2305" max="2305" width="7.5" style="12" customWidth="1"/>
    <col min="2306" max="2306" width="7.625" style="12" customWidth="1"/>
    <col min="2307" max="2307" width="4.625" style="12" customWidth="1"/>
    <col min="2308" max="2308" width="59.5" style="12" customWidth="1"/>
    <col min="2309" max="2309" width="51.875" style="12" customWidth="1"/>
    <col min="2310" max="2560" width="9" style="12"/>
    <col min="2561" max="2561" width="7.5" style="12" customWidth="1"/>
    <col min="2562" max="2562" width="7.625" style="12" customWidth="1"/>
    <col min="2563" max="2563" width="4.625" style="12" customWidth="1"/>
    <col min="2564" max="2564" width="59.5" style="12" customWidth="1"/>
    <col min="2565" max="2565" width="51.875" style="12" customWidth="1"/>
    <col min="2566" max="2816" width="9" style="12"/>
    <col min="2817" max="2817" width="7.5" style="12" customWidth="1"/>
    <col min="2818" max="2818" width="7.625" style="12" customWidth="1"/>
    <col min="2819" max="2819" width="4.625" style="12" customWidth="1"/>
    <col min="2820" max="2820" width="59.5" style="12" customWidth="1"/>
    <col min="2821" max="2821" width="51.875" style="12" customWidth="1"/>
    <col min="2822" max="3072" width="9" style="12"/>
    <col min="3073" max="3073" width="7.5" style="12" customWidth="1"/>
    <col min="3074" max="3074" width="7.625" style="12" customWidth="1"/>
    <col min="3075" max="3075" width="4.625" style="12" customWidth="1"/>
    <col min="3076" max="3076" width="59.5" style="12" customWidth="1"/>
    <col min="3077" max="3077" width="51.875" style="12" customWidth="1"/>
    <col min="3078" max="3328" width="9" style="12"/>
    <col min="3329" max="3329" width="7.5" style="12" customWidth="1"/>
    <col min="3330" max="3330" width="7.625" style="12" customWidth="1"/>
    <col min="3331" max="3331" width="4.625" style="12" customWidth="1"/>
    <col min="3332" max="3332" width="59.5" style="12" customWidth="1"/>
    <col min="3333" max="3333" width="51.875" style="12" customWidth="1"/>
    <col min="3334" max="3584" width="9" style="12"/>
    <col min="3585" max="3585" width="7.5" style="12" customWidth="1"/>
    <col min="3586" max="3586" width="7.625" style="12" customWidth="1"/>
    <col min="3587" max="3587" width="4.625" style="12" customWidth="1"/>
    <col min="3588" max="3588" width="59.5" style="12" customWidth="1"/>
    <col min="3589" max="3589" width="51.875" style="12" customWidth="1"/>
    <col min="3590" max="3840" width="9" style="12"/>
    <col min="3841" max="3841" width="7.5" style="12" customWidth="1"/>
    <col min="3842" max="3842" width="7.625" style="12" customWidth="1"/>
    <col min="3843" max="3843" width="4.625" style="12" customWidth="1"/>
    <col min="3844" max="3844" width="59.5" style="12" customWidth="1"/>
    <col min="3845" max="3845" width="51.875" style="12" customWidth="1"/>
    <col min="3846" max="4096" width="9" style="12"/>
    <col min="4097" max="4097" width="7.5" style="12" customWidth="1"/>
    <col min="4098" max="4098" width="7.625" style="12" customWidth="1"/>
    <col min="4099" max="4099" width="4.625" style="12" customWidth="1"/>
    <col min="4100" max="4100" width="59.5" style="12" customWidth="1"/>
    <col min="4101" max="4101" width="51.875" style="12" customWidth="1"/>
    <col min="4102" max="4352" width="9" style="12"/>
    <col min="4353" max="4353" width="7.5" style="12" customWidth="1"/>
    <col min="4354" max="4354" width="7.625" style="12" customWidth="1"/>
    <col min="4355" max="4355" width="4.625" style="12" customWidth="1"/>
    <col min="4356" max="4356" width="59.5" style="12" customWidth="1"/>
    <col min="4357" max="4357" width="51.875" style="12" customWidth="1"/>
    <col min="4358" max="4608" width="9" style="12"/>
    <col min="4609" max="4609" width="7.5" style="12" customWidth="1"/>
    <col min="4610" max="4610" width="7.625" style="12" customWidth="1"/>
    <col min="4611" max="4611" width="4.625" style="12" customWidth="1"/>
    <col min="4612" max="4612" width="59.5" style="12" customWidth="1"/>
    <col min="4613" max="4613" width="51.875" style="12" customWidth="1"/>
    <col min="4614" max="4864" width="9" style="12"/>
    <col min="4865" max="4865" width="7.5" style="12" customWidth="1"/>
    <col min="4866" max="4866" width="7.625" style="12" customWidth="1"/>
    <col min="4867" max="4867" width="4.625" style="12" customWidth="1"/>
    <col min="4868" max="4868" width="59.5" style="12" customWidth="1"/>
    <col min="4869" max="4869" width="51.875" style="12" customWidth="1"/>
    <col min="4870" max="5120" width="9" style="12"/>
    <col min="5121" max="5121" width="7.5" style="12" customWidth="1"/>
    <col min="5122" max="5122" width="7.625" style="12" customWidth="1"/>
    <col min="5123" max="5123" width="4.625" style="12" customWidth="1"/>
    <col min="5124" max="5124" width="59.5" style="12" customWidth="1"/>
    <col min="5125" max="5125" width="51.875" style="12" customWidth="1"/>
    <col min="5126" max="5376" width="9" style="12"/>
    <col min="5377" max="5377" width="7.5" style="12" customWidth="1"/>
    <col min="5378" max="5378" width="7.625" style="12" customWidth="1"/>
    <col min="5379" max="5379" width="4.625" style="12" customWidth="1"/>
    <col min="5380" max="5380" width="59.5" style="12" customWidth="1"/>
    <col min="5381" max="5381" width="51.875" style="12" customWidth="1"/>
    <col min="5382" max="5632" width="9" style="12"/>
    <col min="5633" max="5633" width="7.5" style="12" customWidth="1"/>
    <col min="5634" max="5634" width="7.625" style="12" customWidth="1"/>
    <col min="5635" max="5635" width="4.625" style="12" customWidth="1"/>
    <col min="5636" max="5636" width="59.5" style="12" customWidth="1"/>
    <col min="5637" max="5637" width="51.875" style="12" customWidth="1"/>
    <col min="5638" max="5888" width="9" style="12"/>
    <col min="5889" max="5889" width="7.5" style="12" customWidth="1"/>
    <col min="5890" max="5890" width="7.625" style="12" customWidth="1"/>
    <col min="5891" max="5891" width="4.625" style="12" customWidth="1"/>
    <col min="5892" max="5892" width="59.5" style="12" customWidth="1"/>
    <col min="5893" max="5893" width="51.875" style="12" customWidth="1"/>
    <col min="5894" max="6144" width="9" style="12"/>
    <col min="6145" max="6145" width="7.5" style="12" customWidth="1"/>
    <col min="6146" max="6146" width="7.625" style="12" customWidth="1"/>
    <col min="6147" max="6147" width="4.625" style="12" customWidth="1"/>
    <col min="6148" max="6148" width="59.5" style="12" customWidth="1"/>
    <col min="6149" max="6149" width="51.875" style="12" customWidth="1"/>
    <col min="6150" max="6400" width="9" style="12"/>
    <col min="6401" max="6401" width="7.5" style="12" customWidth="1"/>
    <col min="6402" max="6402" width="7.625" style="12" customWidth="1"/>
    <col min="6403" max="6403" width="4.625" style="12" customWidth="1"/>
    <col min="6404" max="6404" width="59.5" style="12" customWidth="1"/>
    <col min="6405" max="6405" width="51.875" style="12" customWidth="1"/>
    <col min="6406" max="6656" width="9" style="12"/>
    <col min="6657" max="6657" width="7.5" style="12" customWidth="1"/>
    <col min="6658" max="6658" width="7.625" style="12" customWidth="1"/>
    <col min="6659" max="6659" width="4.625" style="12" customWidth="1"/>
    <col min="6660" max="6660" width="59.5" style="12" customWidth="1"/>
    <col min="6661" max="6661" width="51.875" style="12" customWidth="1"/>
    <col min="6662" max="6912" width="9" style="12"/>
    <col min="6913" max="6913" width="7.5" style="12" customWidth="1"/>
    <col min="6914" max="6914" width="7.625" style="12" customWidth="1"/>
    <col min="6915" max="6915" width="4.625" style="12" customWidth="1"/>
    <col min="6916" max="6916" width="59.5" style="12" customWidth="1"/>
    <col min="6917" max="6917" width="51.875" style="12" customWidth="1"/>
    <col min="6918" max="7168" width="9" style="12"/>
    <col min="7169" max="7169" width="7.5" style="12" customWidth="1"/>
    <col min="7170" max="7170" width="7.625" style="12" customWidth="1"/>
    <col min="7171" max="7171" width="4.625" style="12" customWidth="1"/>
    <col min="7172" max="7172" width="59.5" style="12" customWidth="1"/>
    <col min="7173" max="7173" width="51.875" style="12" customWidth="1"/>
    <col min="7174" max="7424" width="9" style="12"/>
    <col min="7425" max="7425" width="7.5" style="12" customWidth="1"/>
    <col min="7426" max="7426" width="7.625" style="12" customWidth="1"/>
    <col min="7427" max="7427" width="4.625" style="12" customWidth="1"/>
    <col min="7428" max="7428" width="59.5" style="12" customWidth="1"/>
    <col min="7429" max="7429" width="51.875" style="12" customWidth="1"/>
    <col min="7430" max="7680" width="9" style="12"/>
    <col min="7681" max="7681" width="7.5" style="12" customWidth="1"/>
    <col min="7682" max="7682" width="7.625" style="12" customWidth="1"/>
    <col min="7683" max="7683" width="4.625" style="12" customWidth="1"/>
    <col min="7684" max="7684" width="59.5" style="12" customWidth="1"/>
    <col min="7685" max="7685" width="51.875" style="12" customWidth="1"/>
    <col min="7686" max="7936" width="9" style="12"/>
    <col min="7937" max="7937" width="7.5" style="12" customWidth="1"/>
    <col min="7938" max="7938" width="7.625" style="12" customWidth="1"/>
    <col min="7939" max="7939" width="4.625" style="12" customWidth="1"/>
    <col min="7940" max="7940" width="59.5" style="12" customWidth="1"/>
    <col min="7941" max="7941" width="51.875" style="12" customWidth="1"/>
    <col min="7942" max="8192" width="9" style="12"/>
    <col min="8193" max="8193" width="7.5" style="12" customWidth="1"/>
    <col min="8194" max="8194" width="7.625" style="12" customWidth="1"/>
    <col min="8195" max="8195" width="4.625" style="12" customWidth="1"/>
    <col min="8196" max="8196" width="59.5" style="12" customWidth="1"/>
    <col min="8197" max="8197" width="51.875" style="12" customWidth="1"/>
    <col min="8198" max="8448" width="9" style="12"/>
    <col min="8449" max="8449" width="7.5" style="12" customWidth="1"/>
    <col min="8450" max="8450" width="7.625" style="12" customWidth="1"/>
    <col min="8451" max="8451" width="4.625" style="12" customWidth="1"/>
    <col min="8452" max="8452" width="59.5" style="12" customWidth="1"/>
    <col min="8453" max="8453" width="51.875" style="12" customWidth="1"/>
    <col min="8454" max="8704" width="9" style="12"/>
    <col min="8705" max="8705" width="7.5" style="12" customWidth="1"/>
    <col min="8706" max="8706" width="7.625" style="12" customWidth="1"/>
    <col min="8707" max="8707" width="4.625" style="12" customWidth="1"/>
    <col min="8708" max="8708" width="59.5" style="12" customWidth="1"/>
    <col min="8709" max="8709" width="51.875" style="12" customWidth="1"/>
    <col min="8710" max="8960" width="9" style="12"/>
    <col min="8961" max="8961" width="7.5" style="12" customWidth="1"/>
    <col min="8962" max="8962" width="7.625" style="12" customWidth="1"/>
    <col min="8963" max="8963" width="4.625" style="12" customWidth="1"/>
    <col min="8964" max="8964" width="59.5" style="12" customWidth="1"/>
    <col min="8965" max="8965" width="51.875" style="12" customWidth="1"/>
    <col min="8966" max="9216" width="9" style="12"/>
    <col min="9217" max="9217" width="7.5" style="12" customWidth="1"/>
    <col min="9218" max="9218" width="7.625" style="12" customWidth="1"/>
    <col min="9219" max="9219" width="4.625" style="12" customWidth="1"/>
    <col min="9220" max="9220" width="59.5" style="12" customWidth="1"/>
    <col min="9221" max="9221" width="51.875" style="12" customWidth="1"/>
    <col min="9222" max="9472" width="9" style="12"/>
    <col min="9473" max="9473" width="7.5" style="12" customWidth="1"/>
    <col min="9474" max="9474" width="7.625" style="12" customWidth="1"/>
    <col min="9475" max="9475" width="4.625" style="12" customWidth="1"/>
    <col min="9476" max="9476" width="59.5" style="12" customWidth="1"/>
    <col min="9477" max="9477" width="51.875" style="12" customWidth="1"/>
    <col min="9478" max="9728" width="9" style="12"/>
    <col min="9729" max="9729" width="7.5" style="12" customWidth="1"/>
    <col min="9730" max="9730" width="7.625" style="12" customWidth="1"/>
    <col min="9731" max="9731" width="4.625" style="12" customWidth="1"/>
    <col min="9732" max="9732" width="59.5" style="12" customWidth="1"/>
    <col min="9733" max="9733" width="51.875" style="12" customWidth="1"/>
    <col min="9734" max="9984" width="9" style="12"/>
    <col min="9985" max="9985" width="7.5" style="12" customWidth="1"/>
    <col min="9986" max="9986" width="7.625" style="12" customWidth="1"/>
    <col min="9987" max="9987" width="4.625" style="12" customWidth="1"/>
    <col min="9988" max="9988" width="59.5" style="12" customWidth="1"/>
    <col min="9989" max="9989" width="51.875" style="12" customWidth="1"/>
    <col min="9990" max="10240" width="9" style="12"/>
    <col min="10241" max="10241" width="7.5" style="12" customWidth="1"/>
    <col min="10242" max="10242" width="7.625" style="12" customWidth="1"/>
    <col min="10243" max="10243" width="4.625" style="12" customWidth="1"/>
    <col min="10244" max="10244" width="59.5" style="12" customWidth="1"/>
    <col min="10245" max="10245" width="51.875" style="12" customWidth="1"/>
    <col min="10246" max="10496" width="9" style="12"/>
    <col min="10497" max="10497" width="7.5" style="12" customWidth="1"/>
    <col min="10498" max="10498" width="7.625" style="12" customWidth="1"/>
    <col min="10499" max="10499" width="4.625" style="12" customWidth="1"/>
    <col min="10500" max="10500" width="59.5" style="12" customWidth="1"/>
    <col min="10501" max="10501" width="51.875" style="12" customWidth="1"/>
    <col min="10502" max="10752" width="9" style="12"/>
    <col min="10753" max="10753" width="7.5" style="12" customWidth="1"/>
    <col min="10754" max="10754" width="7.625" style="12" customWidth="1"/>
    <col min="10755" max="10755" width="4.625" style="12" customWidth="1"/>
    <col min="10756" max="10756" width="59.5" style="12" customWidth="1"/>
    <col min="10757" max="10757" width="51.875" style="12" customWidth="1"/>
    <col min="10758" max="11008" width="9" style="12"/>
    <col min="11009" max="11009" width="7.5" style="12" customWidth="1"/>
    <col min="11010" max="11010" width="7.625" style="12" customWidth="1"/>
    <col min="11011" max="11011" width="4.625" style="12" customWidth="1"/>
    <col min="11012" max="11012" width="59.5" style="12" customWidth="1"/>
    <col min="11013" max="11013" width="51.875" style="12" customWidth="1"/>
    <col min="11014" max="11264" width="9" style="12"/>
    <col min="11265" max="11265" width="7.5" style="12" customWidth="1"/>
    <col min="11266" max="11266" width="7.625" style="12" customWidth="1"/>
    <col min="11267" max="11267" width="4.625" style="12" customWidth="1"/>
    <col min="11268" max="11268" width="59.5" style="12" customWidth="1"/>
    <col min="11269" max="11269" width="51.875" style="12" customWidth="1"/>
    <col min="11270" max="11520" width="9" style="12"/>
    <col min="11521" max="11521" width="7.5" style="12" customWidth="1"/>
    <col min="11522" max="11522" width="7.625" style="12" customWidth="1"/>
    <col min="11523" max="11523" width="4.625" style="12" customWidth="1"/>
    <col min="11524" max="11524" width="59.5" style="12" customWidth="1"/>
    <col min="11525" max="11525" width="51.875" style="12" customWidth="1"/>
    <col min="11526" max="11776" width="9" style="12"/>
    <col min="11777" max="11777" width="7.5" style="12" customWidth="1"/>
    <col min="11778" max="11778" width="7.625" style="12" customWidth="1"/>
    <col min="11779" max="11779" width="4.625" style="12" customWidth="1"/>
    <col min="11780" max="11780" width="59.5" style="12" customWidth="1"/>
    <col min="11781" max="11781" width="51.875" style="12" customWidth="1"/>
    <col min="11782" max="12032" width="9" style="12"/>
    <col min="12033" max="12033" width="7.5" style="12" customWidth="1"/>
    <col min="12034" max="12034" width="7.625" style="12" customWidth="1"/>
    <col min="12035" max="12035" width="4.625" style="12" customWidth="1"/>
    <col min="12036" max="12036" width="59.5" style="12" customWidth="1"/>
    <col min="12037" max="12037" width="51.875" style="12" customWidth="1"/>
    <col min="12038" max="12288" width="9" style="12"/>
    <col min="12289" max="12289" width="7.5" style="12" customWidth="1"/>
    <col min="12290" max="12290" width="7.625" style="12" customWidth="1"/>
    <col min="12291" max="12291" width="4.625" style="12" customWidth="1"/>
    <col min="12292" max="12292" width="59.5" style="12" customWidth="1"/>
    <col min="12293" max="12293" width="51.875" style="12" customWidth="1"/>
    <col min="12294" max="12544" width="9" style="12"/>
    <col min="12545" max="12545" width="7.5" style="12" customWidth="1"/>
    <col min="12546" max="12546" width="7.625" style="12" customWidth="1"/>
    <col min="12547" max="12547" width="4.625" style="12" customWidth="1"/>
    <col min="12548" max="12548" width="59.5" style="12" customWidth="1"/>
    <col min="12549" max="12549" width="51.875" style="12" customWidth="1"/>
    <col min="12550" max="12800" width="9" style="12"/>
    <col min="12801" max="12801" width="7.5" style="12" customWidth="1"/>
    <col min="12802" max="12802" width="7.625" style="12" customWidth="1"/>
    <col min="12803" max="12803" width="4.625" style="12" customWidth="1"/>
    <col min="12804" max="12804" width="59.5" style="12" customWidth="1"/>
    <col min="12805" max="12805" width="51.875" style="12" customWidth="1"/>
    <col min="12806" max="13056" width="9" style="12"/>
    <col min="13057" max="13057" width="7.5" style="12" customWidth="1"/>
    <col min="13058" max="13058" width="7.625" style="12" customWidth="1"/>
    <col min="13059" max="13059" width="4.625" style="12" customWidth="1"/>
    <col min="13060" max="13060" width="59.5" style="12" customWidth="1"/>
    <col min="13061" max="13061" width="51.875" style="12" customWidth="1"/>
    <col min="13062" max="13312" width="9" style="12"/>
    <col min="13313" max="13313" width="7.5" style="12" customWidth="1"/>
    <col min="13314" max="13314" width="7.625" style="12" customWidth="1"/>
    <col min="13315" max="13315" width="4.625" style="12" customWidth="1"/>
    <col min="13316" max="13316" width="59.5" style="12" customWidth="1"/>
    <col min="13317" max="13317" width="51.875" style="12" customWidth="1"/>
    <col min="13318" max="13568" width="9" style="12"/>
    <col min="13569" max="13569" width="7.5" style="12" customWidth="1"/>
    <col min="13570" max="13570" width="7.625" style="12" customWidth="1"/>
    <col min="13571" max="13571" width="4.625" style="12" customWidth="1"/>
    <col min="13572" max="13572" width="59.5" style="12" customWidth="1"/>
    <col min="13573" max="13573" width="51.875" style="12" customWidth="1"/>
    <col min="13574" max="13824" width="9" style="12"/>
    <col min="13825" max="13825" width="7.5" style="12" customWidth="1"/>
    <col min="13826" max="13826" width="7.625" style="12" customWidth="1"/>
    <col min="13827" max="13827" width="4.625" style="12" customWidth="1"/>
    <col min="13828" max="13828" width="59.5" style="12" customWidth="1"/>
    <col min="13829" max="13829" width="51.875" style="12" customWidth="1"/>
    <col min="13830" max="14080" width="9" style="12"/>
    <col min="14081" max="14081" width="7.5" style="12" customWidth="1"/>
    <col min="14082" max="14082" width="7.625" style="12" customWidth="1"/>
    <col min="14083" max="14083" width="4.625" style="12" customWidth="1"/>
    <col min="14084" max="14084" width="59.5" style="12" customWidth="1"/>
    <col min="14085" max="14085" width="51.875" style="12" customWidth="1"/>
    <col min="14086" max="14336" width="9" style="12"/>
    <col min="14337" max="14337" width="7.5" style="12" customWidth="1"/>
    <col min="14338" max="14338" width="7.625" style="12" customWidth="1"/>
    <col min="14339" max="14339" width="4.625" style="12" customWidth="1"/>
    <col min="14340" max="14340" width="59.5" style="12" customWidth="1"/>
    <col min="14341" max="14341" width="51.875" style="12" customWidth="1"/>
    <col min="14342" max="14592" width="9" style="12"/>
    <col min="14593" max="14593" width="7.5" style="12" customWidth="1"/>
    <col min="14594" max="14594" width="7.625" style="12" customWidth="1"/>
    <col min="14595" max="14595" width="4.625" style="12" customWidth="1"/>
    <col min="14596" max="14596" width="59.5" style="12" customWidth="1"/>
    <col min="14597" max="14597" width="51.875" style="12" customWidth="1"/>
    <col min="14598" max="14848" width="9" style="12"/>
    <col min="14849" max="14849" width="7.5" style="12" customWidth="1"/>
    <col min="14850" max="14850" width="7.625" style="12" customWidth="1"/>
    <col min="14851" max="14851" width="4.625" style="12" customWidth="1"/>
    <col min="14852" max="14852" width="59.5" style="12" customWidth="1"/>
    <col min="14853" max="14853" width="51.875" style="12" customWidth="1"/>
    <col min="14854" max="15104" width="9" style="12"/>
    <col min="15105" max="15105" width="7.5" style="12" customWidth="1"/>
    <col min="15106" max="15106" width="7.625" style="12" customWidth="1"/>
    <col min="15107" max="15107" width="4.625" style="12" customWidth="1"/>
    <col min="15108" max="15108" width="59.5" style="12" customWidth="1"/>
    <col min="15109" max="15109" width="51.875" style="12" customWidth="1"/>
    <col min="15110" max="15360" width="9" style="12"/>
    <col min="15361" max="15361" width="7.5" style="12" customWidth="1"/>
    <col min="15362" max="15362" width="7.625" style="12" customWidth="1"/>
    <col min="15363" max="15363" width="4.625" style="12" customWidth="1"/>
    <col min="15364" max="15364" width="59.5" style="12" customWidth="1"/>
    <col min="15365" max="15365" width="51.875" style="12" customWidth="1"/>
    <col min="15366" max="15616" width="9" style="12"/>
    <col min="15617" max="15617" width="7.5" style="12" customWidth="1"/>
    <col min="15618" max="15618" width="7.625" style="12" customWidth="1"/>
    <col min="15619" max="15619" width="4.625" style="12" customWidth="1"/>
    <col min="15620" max="15620" width="59.5" style="12" customWidth="1"/>
    <col min="15621" max="15621" width="51.875" style="12" customWidth="1"/>
    <col min="15622" max="15872" width="9" style="12"/>
    <col min="15873" max="15873" width="7.5" style="12" customWidth="1"/>
    <col min="15874" max="15874" width="7.625" style="12" customWidth="1"/>
    <col min="15875" max="15875" width="4.625" style="12" customWidth="1"/>
    <col min="15876" max="15876" width="59.5" style="12" customWidth="1"/>
    <col min="15877" max="15877" width="51.875" style="12" customWidth="1"/>
    <col min="15878" max="16128" width="9" style="12"/>
    <col min="16129" max="16129" width="7.5" style="12" customWidth="1"/>
    <col min="16130" max="16130" width="7.625" style="12" customWidth="1"/>
    <col min="16131" max="16131" width="4.625" style="12" customWidth="1"/>
    <col min="16132" max="16132" width="59.5" style="12" customWidth="1"/>
    <col min="16133" max="16133" width="51.875" style="12" customWidth="1"/>
    <col min="16134" max="16384" width="9" style="12"/>
  </cols>
  <sheetData>
    <row r="1" spans="1:5" s="10" customFormat="1" ht="18.75" x14ac:dyDescent="0.25">
      <c r="A1" s="63" t="s">
        <v>559</v>
      </c>
      <c r="B1" s="63"/>
      <c r="C1" s="63"/>
      <c r="D1" s="63"/>
      <c r="E1" s="9"/>
    </row>
    <row r="2" spans="1:5" x14ac:dyDescent="0.15">
      <c r="A2" s="1" t="s">
        <v>528</v>
      </c>
      <c r="B2" s="1" t="s">
        <v>529</v>
      </c>
      <c r="C2" s="1" t="s">
        <v>0</v>
      </c>
      <c r="D2" s="1" t="s">
        <v>530</v>
      </c>
    </row>
    <row r="3" spans="1:5" x14ac:dyDescent="0.15">
      <c r="A3" s="1">
        <v>9</v>
      </c>
      <c r="B3" s="1"/>
      <c r="C3" s="1">
        <v>1</v>
      </c>
      <c r="D3" s="13" t="s">
        <v>334</v>
      </c>
    </row>
    <row r="4" spans="1:5" x14ac:dyDescent="0.15">
      <c r="A4" s="1" t="s">
        <v>528</v>
      </c>
      <c r="B4" s="1" t="s">
        <v>529</v>
      </c>
      <c r="C4" s="1" t="s">
        <v>0</v>
      </c>
      <c r="D4" s="7" t="s">
        <v>530</v>
      </c>
    </row>
    <row r="5" spans="1:5" x14ac:dyDescent="0.15">
      <c r="A5" s="14">
        <v>15</v>
      </c>
      <c r="B5" s="14"/>
      <c r="C5" s="15">
        <v>2</v>
      </c>
      <c r="D5" s="16" t="s">
        <v>555</v>
      </c>
    </row>
    <row r="6" spans="1:5" x14ac:dyDescent="0.15">
      <c r="A6" s="1" t="s">
        <v>528</v>
      </c>
      <c r="B6" s="1" t="s">
        <v>529</v>
      </c>
      <c r="C6" s="1" t="s">
        <v>0</v>
      </c>
      <c r="D6" s="7" t="s">
        <v>530</v>
      </c>
    </row>
    <row r="7" spans="1:5" x14ac:dyDescent="0.15">
      <c r="A7" s="46">
        <v>18</v>
      </c>
      <c r="B7" s="46"/>
      <c r="C7" s="1">
        <v>1</v>
      </c>
      <c r="D7" s="13" t="s">
        <v>532</v>
      </c>
    </row>
    <row r="8" spans="1:5" ht="36" x14ac:dyDescent="0.15">
      <c r="A8" s="46"/>
      <c r="B8" s="46"/>
      <c r="C8" s="1">
        <v>2</v>
      </c>
      <c r="D8" s="13" t="s">
        <v>533</v>
      </c>
    </row>
    <row r="9" spans="1:5" x14ac:dyDescent="0.15">
      <c r="A9" s="46"/>
      <c r="B9" s="46"/>
      <c r="C9" s="1">
        <v>3</v>
      </c>
      <c r="D9" s="13" t="s">
        <v>534</v>
      </c>
    </row>
    <row r="10" spans="1:5" x14ac:dyDescent="0.15">
      <c r="A10" s="46"/>
      <c r="B10" s="46"/>
      <c r="C10" s="1">
        <v>4</v>
      </c>
      <c r="D10" s="13" t="s">
        <v>535</v>
      </c>
    </row>
    <row r="11" spans="1:5" x14ac:dyDescent="0.15">
      <c r="A11" s="46"/>
      <c r="B11" s="46"/>
      <c r="C11" s="1">
        <v>5</v>
      </c>
      <c r="D11" s="13" t="s">
        <v>536</v>
      </c>
    </row>
    <row r="12" spans="1:5" x14ac:dyDescent="0.15">
      <c r="A12" s="46"/>
      <c r="B12" s="46"/>
      <c r="C12" s="1">
        <v>6</v>
      </c>
      <c r="D12" s="13" t="s">
        <v>334</v>
      </c>
    </row>
    <row r="13" spans="1:5" x14ac:dyDescent="0.15">
      <c r="A13" s="1" t="s">
        <v>528</v>
      </c>
      <c r="B13" s="1" t="s">
        <v>529</v>
      </c>
      <c r="C13" s="1" t="s">
        <v>0</v>
      </c>
      <c r="D13" s="7" t="s">
        <v>530</v>
      </c>
    </row>
    <row r="14" spans="1:5" x14ac:dyDescent="0.15">
      <c r="A14" s="46">
        <v>19</v>
      </c>
      <c r="B14" s="46"/>
      <c r="C14" s="1">
        <v>1</v>
      </c>
      <c r="D14" s="13" t="s">
        <v>537</v>
      </c>
    </row>
    <row r="15" spans="1:5" ht="36" x14ac:dyDescent="0.15">
      <c r="A15" s="46"/>
      <c r="B15" s="46"/>
      <c r="C15" s="1">
        <v>2</v>
      </c>
      <c r="D15" s="13" t="s">
        <v>538</v>
      </c>
    </row>
    <row r="16" spans="1:5" x14ac:dyDescent="0.15">
      <c r="A16" s="46"/>
      <c r="B16" s="46"/>
      <c r="C16" s="1">
        <v>3</v>
      </c>
      <c r="D16" s="13" t="s">
        <v>534</v>
      </c>
    </row>
    <row r="17" spans="1:4" x14ac:dyDescent="0.15">
      <c r="A17" s="46"/>
      <c r="B17" s="46"/>
      <c r="C17" s="1">
        <v>4</v>
      </c>
      <c r="D17" s="13" t="s">
        <v>536</v>
      </c>
    </row>
    <row r="18" spans="1:4" x14ac:dyDescent="0.15">
      <c r="A18" s="46"/>
      <c r="B18" s="46"/>
      <c r="C18" s="1">
        <v>5</v>
      </c>
      <c r="D18" s="13" t="s">
        <v>334</v>
      </c>
    </row>
    <row r="19" spans="1:4" x14ac:dyDescent="0.15">
      <c r="A19" s="1" t="s">
        <v>528</v>
      </c>
      <c r="B19" s="1" t="s">
        <v>529</v>
      </c>
      <c r="C19" s="1" t="s">
        <v>0</v>
      </c>
      <c r="D19" s="7" t="s">
        <v>530</v>
      </c>
    </row>
    <row r="20" spans="1:4" x14ac:dyDescent="0.15">
      <c r="A20" s="46">
        <v>20</v>
      </c>
      <c r="B20" s="59"/>
      <c r="C20" s="15">
        <v>1</v>
      </c>
      <c r="D20" s="16" t="s">
        <v>539</v>
      </c>
    </row>
    <row r="21" spans="1:4" ht="36" x14ac:dyDescent="0.15">
      <c r="A21" s="46"/>
      <c r="B21" s="59"/>
      <c r="C21" s="15">
        <v>2</v>
      </c>
      <c r="D21" s="16" t="s">
        <v>540</v>
      </c>
    </row>
    <row r="22" spans="1:4" x14ac:dyDescent="0.15">
      <c r="A22" s="46"/>
      <c r="B22" s="59"/>
      <c r="C22" s="15">
        <v>3</v>
      </c>
      <c r="D22" s="16" t="s">
        <v>639</v>
      </c>
    </row>
    <row r="23" spans="1:4" x14ac:dyDescent="0.15">
      <c r="A23" s="46"/>
      <c r="B23" s="59"/>
      <c r="C23" s="15">
        <v>4</v>
      </c>
      <c r="D23" s="16" t="s">
        <v>534</v>
      </c>
    </row>
    <row r="24" spans="1:4" x14ac:dyDescent="0.15">
      <c r="A24" s="46"/>
      <c r="B24" s="59"/>
      <c r="C24" s="15">
        <v>5</v>
      </c>
      <c r="D24" s="16" t="s">
        <v>536</v>
      </c>
    </row>
    <row r="25" spans="1:4" x14ac:dyDescent="0.15">
      <c r="A25" s="46"/>
      <c r="B25" s="59"/>
      <c r="C25" s="15">
        <v>6</v>
      </c>
      <c r="D25" s="16" t="s">
        <v>334</v>
      </c>
    </row>
    <row r="26" spans="1:4" x14ac:dyDescent="0.15">
      <c r="A26" s="1" t="s">
        <v>528</v>
      </c>
      <c r="B26" s="1" t="s">
        <v>529</v>
      </c>
      <c r="C26" s="1" t="s">
        <v>0</v>
      </c>
      <c r="D26" s="7" t="s">
        <v>530</v>
      </c>
    </row>
    <row r="27" spans="1:4" ht="36" x14ac:dyDescent="0.15">
      <c r="A27" s="46">
        <v>22</v>
      </c>
      <c r="B27" s="59"/>
      <c r="C27" s="1">
        <v>1</v>
      </c>
      <c r="D27" s="13" t="s">
        <v>541</v>
      </c>
    </row>
    <row r="28" spans="1:4" x14ac:dyDescent="0.15">
      <c r="A28" s="46"/>
      <c r="B28" s="59"/>
      <c r="C28" s="1">
        <v>2</v>
      </c>
      <c r="D28" s="13" t="s">
        <v>561</v>
      </c>
    </row>
    <row r="29" spans="1:4" x14ac:dyDescent="0.15">
      <c r="A29" s="46"/>
      <c r="B29" s="59"/>
      <c r="C29" s="1">
        <v>3</v>
      </c>
      <c r="D29" s="13" t="s">
        <v>562</v>
      </c>
    </row>
    <row r="30" spans="1:4" x14ac:dyDescent="0.15">
      <c r="A30" s="46"/>
      <c r="B30" s="59"/>
      <c r="C30" s="1">
        <v>4</v>
      </c>
      <c r="D30" s="13" t="s">
        <v>542</v>
      </c>
    </row>
    <row r="31" spans="1:4" x14ac:dyDescent="0.15">
      <c r="A31" s="46"/>
      <c r="B31" s="59"/>
      <c r="C31" s="1">
        <v>5</v>
      </c>
      <c r="D31" s="13" t="s">
        <v>543</v>
      </c>
    </row>
    <row r="32" spans="1:4" x14ac:dyDescent="0.15">
      <c r="A32" s="46"/>
      <c r="B32" s="59"/>
      <c r="C32" s="1">
        <v>6</v>
      </c>
      <c r="D32" s="13" t="s">
        <v>544</v>
      </c>
    </row>
    <row r="33" spans="1:4" x14ac:dyDescent="0.15">
      <c r="A33" s="46"/>
      <c r="B33" s="59"/>
      <c r="C33" s="1">
        <v>7</v>
      </c>
      <c r="D33" s="13" t="s">
        <v>545</v>
      </c>
    </row>
    <row r="34" spans="1:4" x14ac:dyDescent="0.15">
      <c r="A34" s="46"/>
      <c r="B34" s="59"/>
      <c r="C34" s="1">
        <v>8</v>
      </c>
      <c r="D34" s="13" t="s">
        <v>546</v>
      </c>
    </row>
    <row r="35" spans="1:4" x14ac:dyDescent="0.15">
      <c r="A35" s="1" t="s">
        <v>528</v>
      </c>
      <c r="B35" s="1" t="s">
        <v>529</v>
      </c>
      <c r="C35" s="1" t="s">
        <v>0</v>
      </c>
      <c r="D35" s="7" t="s">
        <v>530</v>
      </c>
    </row>
    <row r="36" spans="1:4" x14ac:dyDescent="0.15">
      <c r="A36" s="1">
        <v>34</v>
      </c>
      <c r="B36" s="17"/>
      <c r="C36" s="1"/>
      <c r="D36" s="13" t="s">
        <v>546</v>
      </c>
    </row>
    <row r="37" spans="1:4" x14ac:dyDescent="0.15">
      <c r="A37" s="1" t="s">
        <v>528</v>
      </c>
      <c r="B37" s="1" t="s">
        <v>529</v>
      </c>
      <c r="C37" s="1" t="s">
        <v>0</v>
      </c>
      <c r="D37" s="7" t="s">
        <v>530</v>
      </c>
    </row>
    <row r="38" spans="1:4" x14ac:dyDescent="0.15">
      <c r="A38" s="1">
        <v>41</v>
      </c>
      <c r="B38" s="17"/>
      <c r="C38" s="1"/>
      <c r="D38" s="13" t="s">
        <v>334</v>
      </c>
    </row>
    <row r="39" spans="1:4" x14ac:dyDescent="0.15">
      <c r="A39" s="1" t="s">
        <v>528</v>
      </c>
      <c r="B39" s="1" t="s">
        <v>529</v>
      </c>
      <c r="C39" s="1" t="s">
        <v>0</v>
      </c>
      <c r="D39" s="7" t="s">
        <v>530</v>
      </c>
    </row>
    <row r="40" spans="1:4" x14ac:dyDescent="0.15">
      <c r="A40" s="1">
        <v>45</v>
      </c>
      <c r="B40" s="1"/>
      <c r="C40" s="15"/>
      <c r="D40" s="13" t="s">
        <v>334</v>
      </c>
    </row>
    <row r="41" spans="1:4" x14ac:dyDescent="0.15">
      <c r="A41" s="1" t="s">
        <v>528</v>
      </c>
      <c r="B41" s="1" t="s">
        <v>529</v>
      </c>
      <c r="C41" s="1" t="s">
        <v>0</v>
      </c>
      <c r="D41" s="7" t="s">
        <v>530</v>
      </c>
    </row>
    <row r="42" spans="1:4" x14ac:dyDescent="0.15">
      <c r="A42" s="1">
        <v>46</v>
      </c>
      <c r="B42" s="1"/>
      <c r="C42" s="15"/>
      <c r="D42" s="13" t="s">
        <v>334</v>
      </c>
    </row>
    <row r="43" spans="1:4" x14ac:dyDescent="0.15">
      <c r="A43" s="1" t="s">
        <v>528</v>
      </c>
      <c r="B43" s="1" t="s">
        <v>529</v>
      </c>
      <c r="C43" s="1" t="s">
        <v>0</v>
      </c>
      <c r="D43" s="7" t="s">
        <v>530</v>
      </c>
    </row>
    <row r="44" spans="1:4" ht="48" x14ac:dyDescent="0.15">
      <c r="A44" s="60">
        <v>47</v>
      </c>
      <c r="B44" s="60"/>
      <c r="C44" s="15">
        <v>1</v>
      </c>
      <c r="D44" s="13" t="s">
        <v>556</v>
      </c>
    </row>
    <row r="45" spans="1:4" ht="36" x14ac:dyDescent="0.15">
      <c r="A45" s="61"/>
      <c r="B45" s="61"/>
      <c r="C45" s="15">
        <v>2</v>
      </c>
      <c r="D45" s="13" t="s">
        <v>557</v>
      </c>
    </row>
    <row r="46" spans="1:4" x14ac:dyDescent="0.15">
      <c r="A46" s="62"/>
      <c r="B46" s="62"/>
      <c r="C46" s="15">
        <v>3</v>
      </c>
      <c r="D46" s="13" t="s">
        <v>531</v>
      </c>
    </row>
    <row r="47" spans="1:4" x14ac:dyDescent="0.15">
      <c r="A47" s="1" t="s">
        <v>528</v>
      </c>
      <c r="B47" s="1" t="s">
        <v>529</v>
      </c>
      <c r="C47" s="1" t="s">
        <v>0</v>
      </c>
      <c r="D47" s="7" t="s">
        <v>530</v>
      </c>
    </row>
    <row r="48" spans="1:4" ht="24" x14ac:dyDescent="0.15">
      <c r="A48" s="60">
        <v>48</v>
      </c>
      <c r="B48" s="60"/>
      <c r="C48" s="15">
        <v>1</v>
      </c>
      <c r="D48" s="18" t="s">
        <v>547</v>
      </c>
    </row>
    <row r="49" spans="1:4" ht="24" x14ac:dyDescent="0.15">
      <c r="A49" s="61"/>
      <c r="B49" s="61"/>
      <c r="C49" s="15">
        <v>2</v>
      </c>
      <c r="D49" s="18" t="s">
        <v>548</v>
      </c>
    </row>
    <row r="50" spans="1:4" ht="36" x14ac:dyDescent="0.15">
      <c r="A50" s="61"/>
      <c r="B50" s="61"/>
      <c r="C50" s="15">
        <v>3</v>
      </c>
      <c r="D50" s="18" t="s">
        <v>563</v>
      </c>
    </row>
    <row r="51" spans="1:4" ht="25.5" x14ac:dyDescent="0.15">
      <c r="A51" s="61"/>
      <c r="B51" s="61"/>
      <c r="C51" s="15">
        <v>4</v>
      </c>
      <c r="D51" s="18" t="s">
        <v>549</v>
      </c>
    </row>
    <row r="52" spans="1:4" ht="24" x14ac:dyDescent="0.15">
      <c r="A52" s="61"/>
      <c r="B52" s="61"/>
      <c r="C52" s="15">
        <v>5</v>
      </c>
      <c r="D52" s="18" t="s">
        <v>550</v>
      </c>
    </row>
    <row r="53" spans="1:4" x14ac:dyDescent="0.15">
      <c r="A53" s="61"/>
      <c r="B53" s="61"/>
      <c r="C53" s="15">
        <v>6</v>
      </c>
      <c r="D53" s="18" t="s">
        <v>551</v>
      </c>
    </row>
    <row r="54" spans="1:4" ht="24" x14ac:dyDescent="0.15">
      <c r="A54" s="61"/>
      <c r="B54" s="61"/>
      <c r="C54" s="15">
        <v>7</v>
      </c>
      <c r="D54" s="18" t="s">
        <v>552</v>
      </c>
    </row>
    <row r="55" spans="1:4" ht="24" x14ac:dyDescent="0.15">
      <c r="A55" s="61"/>
      <c r="B55" s="61"/>
      <c r="C55" s="15">
        <v>8</v>
      </c>
      <c r="D55" s="18" t="s">
        <v>553</v>
      </c>
    </row>
    <row r="56" spans="1:4" x14ac:dyDescent="0.15">
      <c r="A56" s="62"/>
      <c r="B56" s="62"/>
      <c r="C56" s="15">
        <v>9</v>
      </c>
      <c r="D56" s="18" t="s">
        <v>554</v>
      </c>
    </row>
    <row r="57" spans="1:4" x14ac:dyDescent="0.15">
      <c r="A57" s="19"/>
      <c r="B57" s="19"/>
      <c r="C57" s="15">
        <v>10</v>
      </c>
      <c r="D57" s="18" t="s">
        <v>564</v>
      </c>
    </row>
    <row r="58" spans="1:4" x14ac:dyDescent="0.15">
      <c r="A58" s="1" t="s">
        <v>528</v>
      </c>
      <c r="B58" s="1" t="s">
        <v>529</v>
      </c>
      <c r="C58" s="1" t="s">
        <v>0</v>
      </c>
      <c r="D58" s="7" t="s">
        <v>530</v>
      </c>
    </row>
    <row r="59" spans="1:4" x14ac:dyDescent="0.15">
      <c r="A59" s="60">
        <v>50</v>
      </c>
      <c r="B59" s="1"/>
      <c r="C59" s="1">
        <v>1</v>
      </c>
      <c r="D59" s="13" t="s">
        <v>334</v>
      </c>
    </row>
    <row r="60" spans="1:4" x14ac:dyDescent="0.15">
      <c r="A60" s="62"/>
      <c r="B60" s="1"/>
      <c r="C60" s="15">
        <v>2</v>
      </c>
      <c r="D60" s="16" t="s">
        <v>558</v>
      </c>
    </row>
  </sheetData>
  <mergeCells count="14">
    <mergeCell ref="A20:A25"/>
    <mergeCell ref="B20:B25"/>
    <mergeCell ref="A1:D1"/>
    <mergeCell ref="A7:A12"/>
    <mergeCell ref="B7:B12"/>
    <mergeCell ref="A14:A18"/>
    <mergeCell ref="B14:B18"/>
    <mergeCell ref="A27:A34"/>
    <mergeCell ref="B27:B34"/>
    <mergeCell ref="A48:A56"/>
    <mergeCell ref="B48:B56"/>
    <mergeCell ref="A59:A60"/>
    <mergeCell ref="A44:A46"/>
    <mergeCell ref="B44:B46"/>
  </mergeCells>
  <phoneticPr fontId="1" type="noConversion"/>
  <pageMargins left="0.70866141732283472" right="0.70866141732283472" top="0.74803149606299213" bottom="0.74803149606299213" header="0.31496062992125984" footer="0.31496062992125984"/>
  <pageSetup paperSize="9" orientation="portrait" verticalDpi="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采购需求一览表1</vt:lpstr>
      <vt:lpstr>采购需求一览表2</vt:lpstr>
      <vt:lpstr>配套仪器设备要求</vt:lpstr>
      <vt:lpstr>采购需求一览表2!Print_Titles</vt:lpstr>
      <vt:lpstr>配套仪器设备要求!Print_Titles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2019-06-03T12:37:58Z</dcterms:modified>
</cp:coreProperties>
</file>