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药械采购代理项目\绍兴市妇幼保健院\2025 妇保院试剂耗材项目\0305 论证（输血、病理已论证 其他为论证）\"/>
    </mc:Choice>
  </mc:AlternateContent>
  <bookViews>
    <workbookView xWindow="0" yWindow="0" windowWidth="28800" windowHeight="12465" tabRatio="840"/>
  </bookViews>
  <sheets>
    <sheet name="输血科目录" sheetId="18" r:id="rId1"/>
    <sheet name="配套设备技术要求" sheetId="13" r:id="rId2"/>
  </sheets>
  <calcPr calcId="152511"/>
</workbook>
</file>

<file path=xl/calcChain.xml><?xml version="1.0" encoding="utf-8"?>
<calcChain xmlns="http://schemas.openxmlformats.org/spreadsheetml/2006/main">
  <c r="I13" i="18" l="1"/>
  <c r="G12" i="18"/>
  <c r="I12" i="18" s="1"/>
  <c r="G11" i="18"/>
  <c r="I11" i="18" s="1"/>
  <c r="G10" i="18"/>
  <c r="I10" i="18" s="1"/>
  <c r="G9" i="18"/>
  <c r="I9" i="18" s="1"/>
  <c r="I8" i="18"/>
  <c r="I7" i="18"/>
  <c r="I6" i="18"/>
  <c r="I5" i="18"/>
  <c r="I4" i="18"/>
  <c r="I3" i="18"/>
  <c r="I2" i="18"/>
</calcChain>
</file>

<file path=xl/sharedStrings.xml><?xml version="1.0" encoding="utf-8"?>
<sst xmlns="http://schemas.openxmlformats.org/spreadsheetml/2006/main" count="94" uniqueCount="73">
  <si>
    <t>序号</t>
  </si>
  <si>
    <t>标段</t>
  </si>
  <si>
    <t>物资名称</t>
  </si>
  <si>
    <t>层次</t>
  </si>
  <si>
    <t>单位</t>
  </si>
  <si>
    <t>上年用量参考</t>
  </si>
  <si>
    <t>参考总金额（元）</t>
  </si>
  <si>
    <t>是否医疗器械注册证或消毒类产品</t>
  </si>
  <si>
    <t>国产</t>
  </si>
  <si>
    <t>T</t>
  </si>
  <si>
    <t>是</t>
  </si>
  <si>
    <t>人份</t>
  </si>
  <si>
    <t>盒</t>
  </si>
  <si>
    <t>抗D（IgM+IgG)血型定型试剂（单抗隆抗体)</t>
  </si>
  <si>
    <t>10ml</t>
  </si>
  <si>
    <t>支</t>
  </si>
  <si>
    <t>抗人球蛋白（抗IgG+C3d）检测卡以LIS检测数进行试剂结算，其余损耗由中标单位承担</t>
  </si>
  <si>
    <t>ABO/RhD血型定型检测试剂卡（微柱凝胶法）</t>
  </si>
  <si>
    <t>6孔/卡，12卡/盒</t>
  </si>
  <si>
    <t>ABO、RhD血型抗原检测卡（微柱凝胶）</t>
  </si>
  <si>
    <t>12卡/盒</t>
  </si>
  <si>
    <t>抗人球蛋白（抗IgG+C3d）检测卡（柱凝集法）</t>
  </si>
  <si>
    <t>ABO血型定型红细胞试剂（人红细胞）</t>
  </si>
  <si>
    <t>10ml/支*3</t>
  </si>
  <si>
    <t>不规则抗体筛选红细胞试剂</t>
  </si>
  <si>
    <t>5ml/支*3</t>
  </si>
  <si>
    <t>试剂保存温度2°-25°C，以LIS检测数进行试剂结算，其余损耗由中标单位承担</t>
  </si>
  <si>
    <t>6孔/卡</t>
  </si>
  <si>
    <t>人类免疫缺陷病毒抗原抗体诊断试剂盒（酶联免疫法）四代</t>
  </si>
  <si>
    <t>药字号产品</t>
  </si>
  <si>
    <t>丙型肝炎病毒抗体诊断试剂盒（酶联免疫法）</t>
  </si>
  <si>
    <t>梅毒螺旋体抗体诊断试剂盒（酶联免疫法）</t>
  </si>
  <si>
    <t>乙型肝炎病毒表面抗原诊断试剂盒（酶联免疫法）</t>
  </si>
  <si>
    <t>抗A抗B血型定型试剂（单克隆抗体）</t>
  </si>
  <si>
    <t>10ml*2</t>
  </si>
  <si>
    <t>套</t>
  </si>
  <si>
    <t>招标规格</t>
  </si>
  <si>
    <t>试验项目：1、ABO血型正定型试验  2、ABO血型反定型试验  3、Rh(D)血型定型试验4、交叉配血试验  5、抗体筛查试验  6、Rh分型试验</t>
  </si>
  <si>
    <t>功能用途：从样本扫描、微柱卡装载、加样、稀释、加试剂、孵育、离心、判读结果，全部自动完成，无需人工干预</t>
  </si>
  <si>
    <t>工作模式：循环进样、持续进卡；多项目并行检测，可自定义每个标本的检测项目，对同一批样本同时提交ABO血型正反定型、RhD血型定型、不规则抗体、交叉配血等检测项目</t>
  </si>
  <si>
    <t>试验载体：微柱凝胶卡（同时使用6孔和8孔微柱凝胶卡）</t>
  </si>
  <si>
    <t>★5</t>
  </si>
  <si>
    <t>▲6</t>
  </si>
  <si>
    <t>样本位：96个，原始标本试管上机。自动进出样本架，循环补充样本</t>
  </si>
  <si>
    <t>试剂位：14个，自动混匀试剂功能；试剂位位置自动识别</t>
  </si>
  <si>
    <t>条码扫描：样本条码、微柱凝胶卡条码及试剂瓶条码自动扫描，可支持多种条码</t>
  </si>
  <si>
    <t>▲11</t>
  </si>
  <si>
    <t>加样精度：
加样量（μl） 变异系数（CV） 正确度  
   10              ≤3%       ≤1μl     
   50              ≤2%       ≤2μl</t>
  </si>
  <si>
    <t>加液量：1μl～500μl</t>
  </si>
  <si>
    <t>▲15</t>
  </si>
  <si>
    <t>条码打印机：支持试剂名称、效期打印</t>
  </si>
  <si>
    <t>▲19</t>
  </si>
  <si>
    <t>运行模式：支持微柱卡自动预离心，支持样本、试剂、微柱卡持续补充加载，支持急诊插入</t>
  </si>
  <si>
    <t>液量检测：实时监测系统液及废液的液量，并显示在软件界面。液量不足或废液量过多时自动报警</t>
  </si>
  <si>
    <t>安全防护：具备全密闭的外观结构；具备声音、指示灯的双重报警系统功能</t>
  </si>
  <si>
    <t>2标段 配套设备技术要求</t>
    <phoneticPr fontId="2" type="noConversion"/>
  </si>
  <si>
    <t>备注</t>
    <phoneticPr fontId="2" type="noConversion"/>
  </si>
  <si>
    <t>说明：
1.同一标段内含多个产品时，供应商应能覆盖标段内所有产品，不得缺项；
2.标段2需提供配套设备。</t>
    <phoneticPr fontId="2" type="noConversion"/>
  </si>
  <si>
    <t>采购
周期（年）</t>
    <phoneticPr fontId="2" type="noConversion"/>
  </si>
  <si>
    <t>处理速度：血型定型≥600测试/小时，抗体筛查≥550测试/小时</t>
  </si>
  <si>
    <t>微柱凝胶卡位：≥120个，可一次性装载</t>
  </si>
  <si>
    <t>机械臂：≥3个独立机械臂</t>
  </si>
  <si>
    <t>加样通道：≥2个加样通道，采用永久性加样针，避免加样针耗材费用，具有堵针报警功能</t>
  </si>
  <si>
    <t>机械抓手：独立的机械爪，具有掉卡报警功能</t>
  </si>
  <si>
    <t>孵育位：≥4个独立孵育台，≥48个孵育位，目标温度≤±2℃</t>
  </si>
  <si>
    <t>离心位：≥2台12卡独立离心机， 转速0～3800转/分</t>
  </si>
  <si>
    <t>判读系统：高分辨率彩色CCD成像判读；原始图像可永久保存</t>
  </si>
  <si>
    <t>穿刺：独立的穿刺模块（穿刺、加样、移卡三个工作同时并列进行，互不干涉）</t>
  </si>
  <si>
    <t>参考规格型号</t>
  </si>
  <si>
    <t>参考单价（元）</t>
  </si>
  <si>
    <t>RH血型血清分型试剂盒（含C、c、e、E）(含对应质控品)</t>
  </si>
  <si>
    <t>本项目报价包含质控品，不单独报价（年用量，乙型肝炎表面抗原血清150支，丙型肝炎病毒抗体血清20支，戊型肝炎病毒抗体血清20支，人类免疫缺陷病毒抗体血清60支，梅毒螺旋体抗体血清150支）</t>
  </si>
  <si>
    <t xml:space="preserve">全自动血清血型分型仪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</si>
</sst>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0_ "/>
  </numFmts>
  <fonts count="7" x14ac:knownFonts="1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</cellXfs>
  <cellStyles count="9">
    <cellStyle name="常规" xfId="0" builtinId="0"/>
    <cellStyle name="常规 11" xfId="4"/>
    <cellStyle name="常规 2" xfId="5"/>
    <cellStyle name="常规 2 2" xfId="3"/>
    <cellStyle name="常规 2 2 2" xfId="1"/>
    <cellStyle name="常规 3" xfId="6"/>
    <cellStyle name="常规 3 2" xfId="2"/>
    <cellStyle name="常规 4" xfId="7"/>
    <cellStyle name="常规 5" xfId="8"/>
  </cellStyles>
  <dxfs count="0"/>
  <tableStyles count="0" defaultTableStyle="TableStyleMedium2" defaultPivotStyle="PivotStyleLight16"/>
  <colors>
    <mruColors>
      <color rgb="FF333333"/>
      <color rgb="FFFFFFFF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zoomScale="110" zoomScaleNormal="110" workbookViewId="0"/>
  </sheetViews>
  <sheetFormatPr defaultColWidth="9" defaultRowHeight="12" x14ac:dyDescent="0.15"/>
  <cols>
    <col min="1" max="1" width="4.625" style="8" customWidth="1"/>
    <col min="2" max="2" width="17.625" style="8" customWidth="1"/>
    <col min="3" max="3" width="10" style="8" customWidth="1"/>
    <col min="4" max="4" width="5.625" style="8" customWidth="1"/>
    <col min="5" max="5" width="4.375" style="8" customWidth="1"/>
    <col min="6" max="6" width="8.125" style="15" customWidth="1"/>
    <col min="7" max="8" width="6.625" style="15" customWidth="1"/>
    <col min="9" max="9" width="7.875" style="15" customWidth="1"/>
    <col min="10" max="10" width="11.875" style="8" customWidth="1"/>
    <col min="11" max="11" width="7.375" style="8" customWidth="1"/>
    <col min="12" max="16384" width="9" style="8"/>
  </cols>
  <sheetData>
    <row r="1" spans="1:11" ht="69" customHeight="1" x14ac:dyDescent="0.15">
      <c r="A1" s="6" t="s">
        <v>1</v>
      </c>
      <c r="B1" s="6" t="s">
        <v>2</v>
      </c>
      <c r="C1" s="6" t="s">
        <v>68</v>
      </c>
      <c r="D1" s="6" t="s">
        <v>3</v>
      </c>
      <c r="E1" s="6" t="s">
        <v>4</v>
      </c>
      <c r="F1" s="7" t="s">
        <v>69</v>
      </c>
      <c r="G1" s="7" t="s">
        <v>5</v>
      </c>
      <c r="H1" s="7" t="s">
        <v>58</v>
      </c>
      <c r="I1" s="7" t="s">
        <v>6</v>
      </c>
      <c r="J1" s="6" t="s">
        <v>56</v>
      </c>
      <c r="K1" s="6" t="s">
        <v>7</v>
      </c>
    </row>
    <row r="2" spans="1:11" ht="37.5" customHeight="1" x14ac:dyDescent="0.15">
      <c r="A2" s="18">
        <v>1</v>
      </c>
      <c r="B2" s="3" t="s">
        <v>13</v>
      </c>
      <c r="C2" s="3" t="s">
        <v>14</v>
      </c>
      <c r="D2" s="9" t="s">
        <v>8</v>
      </c>
      <c r="E2" s="3" t="s">
        <v>15</v>
      </c>
      <c r="F2" s="3">
        <v>175</v>
      </c>
      <c r="G2" s="3">
        <v>200</v>
      </c>
      <c r="H2" s="3">
        <v>2</v>
      </c>
      <c r="I2" s="3">
        <f t="shared" ref="I2:I13" si="0">F2*G2*H2</f>
        <v>70000</v>
      </c>
      <c r="J2" s="16" t="s">
        <v>16</v>
      </c>
      <c r="K2" s="19" t="s">
        <v>10</v>
      </c>
    </row>
    <row r="3" spans="1:11" ht="37.5" customHeight="1" x14ac:dyDescent="0.15">
      <c r="A3" s="18"/>
      <c r="B3" s="3" t="s">
        <v>17</v>
      </c>
      <c r="C3" s="3" t="s">
        <v>18</v>
      </c>
      <c r="D3" s="9" t="s">
        <v>8</v>
      </c>
      <c r="E3" s="3" t="s">
        <v>9</v>
      </c>
      <c r="F3" s="3">
        <v>7.5</v>
      </c>
      <c r="G3" s="3">
        <v>1</v>
      </c>
      <c r="H3" s="3">
        <v>2</v>
      </c>
      <c r="I3" s="3">
        <f t="shared" si="0"/>
        <v>15</v>
      </c>
      <c r="J3" s="16"/>
      <c r="K3" s="19"/>
    </row>
    <row r="4" spans="1:11" ht="33" customHeight="1" x14ac:dyDescent="0.15">
      <c r="A4" s="18"/>
      <c r="B4" s="3" t="s">
        <v>19</v>
      </c>
      <c r="C4" s="3" t="s">
        <v>20</v>
      </c>
      <c r="D4" s="9" t="s">
        <v>8</v>
      </c>
      <c r="E4" s="3" t="s">
        <v>9</v>
      </c>
      <c r="F4" s="3">
        <v>7.5</v>
      </c>
      <c r="G4" s="3">
        <v>1</v>
      </c>
      <c r="H4" s="3">
        <v>2</v>
      </c>
      <c r="I4" s="3">
        <f t="shared" si="0"/>
        <v>15</v>
      </c>
      <c r="J4" s="16"/>
      <c r="K4" s="19"/>
    </row>
    <row r="5" spans="1:11" ht="43.5" customHeight="1" x14ac:dyDescent="0.15">
      <c r="A5" s="18"/>
      <c r="B5" s="3" t="s">
        <v>21</v>
      </c>
      <c r="C5" s="3" t="s">
        <v>18</v>
      </c>
      <c r="D5" s="9" t="s">
        <v>8</v>
      </c>
      <c r="E5" s="3" t="s">
        <v>9</v>
      </c>
      <c r="F5" s="3">
        <v>7.5</v>
      </c>
      <c r="G5" s="3">
        <v>37104</v>
      </c>
      <c r="H5" s="3">
        <v>2</v>
      </c>
      <c r="I5" s="3">
        <f t="shared" si="0"/>
        <v>556560</v>
      </c>
      <c r="J5" s="16"/>
      <c r="K5" s="19"/>
    </row>
    <row r="6" spans="1:11" ht="33" customHeight="1" x14ac:dyDescent="0.15">
      <c r="A6" s="18"/>
      <c r="B6" s="3" t="s">
        <v>22</v>
      </c>
      <c r="C6" s="3" t="s">
        <v>23</v>
      </c>
      <c r="D6" s="9" t="s">
        <v>8</v>
      </c>
      <c r="E6" s="10" t="s">
        <v>12</v>
      </c>
      <c r="F6" s="3">
        <v>106</v>
      </c>
      <c r="G6" s="3">
        <v>1</v>
      </c>
      <c r="H6" s="3">
        <v>2</v>
      </c>
      <c r="I6" s="3">
        <f t="shared" si="0"/>
        <v>212</v>
      </c>
      <c r="J6" s="16"/>
      <c r="K6" s="19"/>
    </row>
    <row r="7" spans="1:11" ht="33" customHeight="1" x14ac:dyDescent="0.15">
      <c r="A7" s="18"/>
      <c r="B7" s="3" t="s">
        <v>24</v>
      </c>
      <c r="C7" s="3" t="s">
        <v>25</v>
      </c>
      <c r="D7" s="9" t="s">
        <v>8</v>
      </c>
      <c r="E7" s="10" t="s">
        <v>12</v>
      </c>
      <c r="F7" s="3">
        <v>208</v>
      </c>
      <c r="G7" s="3">
        <v>65</v>
      </c>
      <c r="H7" s="3">
        <v>2</v>
      </c>
      <c r="I7" s="3">
        <f t="shared" si="0"/>
        <v>27040</v>
      </c>
      <c r="J7" s="16"/>
      <c r="K7" s="19"/>
    </row>
    <row r="8" spans="1:11" ht="93" customHeight="1" x14ac:dyDescent="0.15">
      <c r="A8" s="11">
        <v>2</v>
      </c>
      <c r="B8" s="12" t="s">
        <v>70</v>
      </c>
      <c r="C8" s="12" t="s">
        <v>27</v>
      </c>
      <c r="D8" s="12" t="s">
        <v>8</v>
      </c>
      <c r="E8" s="12" t="s">
        <v>11</v>
      </c>
      <c r="F8" s="13">
        <v>6</v>
      </c>
      <c r="G8" s="12">
        <v>44000</v>
      </c>
      <c r="H8" s="12">
        <v>3</v>
      </c>
      <c r="I8" s="3">
        <f t="shared" si="0"/>
        <v>792000</v>
      </c>
      <c r="J8" s="14" t="s">
        <v>26</v>
      </c>
      <c r="K8" s="12" t="s">
        <v>10</v>
      </c>
    </row>
    <row r="9" spans="1:11" ht="51.75" customHeight="1" x14ac:dyDescent="0.15">
      <c r="A9" s="20">
        <v>3</v>
      </c>
      <c r="B9" s="3" t="s">
        <v>28</v>
      </c>
      <c r="C9" s="3"/>
      <c r="D9" s="9" t="s">
        <v>8</v>
      </c>
      <c r="E9" s="3" t="s">
        <v>9</v>
      </c>
      <c r="F9" s="3">
        <v>3.2</v>
      </c>
      <c r="G9" s="3">
        <f>630*96</f>
        <v>60480</v>
      </c>
      <c r="H9" s="10">
        <v>2</v>
      </c>
      <c r="I9" s="3">
        <f t="shared" si="0"/>
        <v>387072</v>
      </c>
      <c r="J9" s="17" t="s">
        <v>71</v>
      </c>
      <c r="K9" s="20" t="s">
        <v>29</v>
      </c>
    </row>
    <row r="10" spans="1:11" ht="51.75" customHeight="1" x14ac:dyDescent="0.15">
      <c r="A10" s="20"/>
      <c r="B10" s="3" t="s">
        <v>30</v>
      </c>
      <c r="C10" s="3"/>
      <c r="D10" s="9" t="s">
        <v>8</v>
      </c>
      <c r="E10" s="3" t="s">
        <v>9</v>
      </c>
      <c r="F10" s="3">
        <v>1.35</v>
      </c>
      <c r="G10" s="3">
        <f>600*96</f>
        <v>57600</v>
      </c>
      <c r="H10" s="10">
        <v>2</v>
      </c>
      <c r="I10" s="3">
        <f t="shared" si="0"/>
        <v>155520</v>
      </c>
      <c r="J10" s="17"/>
      <c r="K10" s="20"/>
    </row>
    <row r="11" spans="1:11" ht="51.75" customHeight="1" x14ac:dyDescent="0.15">
      <c r="A11" s="20"/>
      <c r="B11" s="3" t="s">
        <v>31</v>
      </c>
      <c r="C11" s="3"/>
      <c r="D11" s="9" t="s">
        <v>8</v>
      </c>
      <c r="E11" s="3" t="s">
        <v>9</v>
      </c>
      <c r="F11" s="3">
        <v>1</v>
      </c>
      <c r="G11" s="3">
        <f>664*96</f>
        <v>63744</v>
      </c>
      <c r="H11" s="10">
        <v>2</v>
      </c>
      <c r="I11" s="3">
        <f t="shared" si="0"/>
        <v>127488</v>
      </c>
      <c r="J11" s="17"/>
      <c r="K11" s="20"/>
    </row>
    <row r="12" spans="1:11" ht="51.75" customHeight="1" x14ac:dyDescent="0.15">
      <c r="A12" s="20"/>
      <c r="B12" s="3" t="s">
        <v>32</v>
      </c>
      <c r="C12" s="3"/>
      <c r="D12" s="9" t="s">
        <v>8</v>
      </c>
      <c r="E12" s="3" t="s">
        <v>9</v>
      </c>
      <c r="F12" s="3">
        <v>0.55000000000000004</v>
      </c>
      <c r="G12" s="3">
        <f>325*96</f>
        <v>31200</v>
      </c>
      <c r="H12" s="10">
        <v>2</v>
      </c>
      <c r="I12" s="3">
        <f t="shared" si="0"/>
        <v>34320</v>
      </c>
      <c r="J12" s="17"/>
      <c r="K12" s="20"/>
    </row>
    <row r="13" spans="1:11" ht="39.75" customHeight="1" x14ac:dyDescent="0.15">
      <c r="A13" s="10">
        <v>4</v>
      </c>
      <c r="B13" s="3" t="s">
        <v>33</v>
      </c>
      <c r="C13" s="12" t="s">
        <v>34</v>
      </c>
      <c r="D13" s="12" t="s">
        <v>8</v>
      </c>
      <c r="E13" s="12" t="s">
        <v>35</v>
      </c>
      <c r="F13" s="3">
        <v>60</v>
      </c>
      <c r="G13" s="3">
        <v>500</v>
      </c>
      <c r="H13" s="10">
        <v>2</v>
      </c>
      <c r="I13" s="3">
        <f t="shared" si="0"/>
        <v>60000</v>
      </c>
      <c r="J13" s="10"/>
      <c r="K13" s="10" t="s">
        <v>29</v>
      </c>
    </row>
    <row r="15" spans="1:11" s="1" customFormat="1" ht="53.25" customHeight="1" x14ac:dyDescent="0.15">
      <c r="A15" s="21" t="s">
        <v>57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</sheetData>
  <mergeCells count="7">
    <mergeCell ref="A15:K15"/>
    <mergeCell ref="J2:J7"/>
    <mergeCell ref="J9:J12"/>
    <mergeCell ref="A2:A7"/>
    <mergeCell ref="K2:K7"/>
    <mergeCell ref="A9:A12"/>
    <mergeCell ref="K9:K12"/>
  </mergeCells>
  <phoneticPr fontId="2" type="noConversion"/>
  <pageMargins left="0.118110236220472" right="0.118110236220472" top="0.27559055118110198" bottom="0.27559055118110198" header="0.511811023622047" footer="0.196850393700787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showGridLines="0" zoomScale="120" zoomScaleNormal="120" workbookViewId="0">
      <selection activeCell="A2" sqref="A2"/>
    </sheetView>
  </sheetViews>
  <sheetFormatPr defaultColWidth="9" defaultRowHeight="14.25" x14ac:dyDescent="0.15"/>
  <cols>
    <col min="1" max="1" width="5.75" style="5" customWidth="1"/>
    <col min="2" max="2" width="85.25" style="5" customWidth="1"/>
    <col min="3" max="3" width="8.5" style="1" customWidth="1"/>
    <col min="4" max="4" width="9" style="1"/>
    <col min="5" max="5" width="7.75" style="1" customWidth="1"/>
    <col min="6" max="6" width="9" style="1"/>
    <col min="7" max="7" width="8.5" style="1" customWidth="1"/>
    <col min="8" max="8" width="8.125" style="1" customWidth="1"/>
    <col min="9" max="9" width="10" style="1" customWidth="1"/>
    <col min="10" max="16384" width="9" style="1"/>
  </cols>
  <sheetData>
    <row r="1" spans="1:2" ht="14.25" customHeight="1" x14ac:dyDescent="0.15">
      <c r="A1" s="22" t="s">
        <v>55</v>
      </c>
      <c r="B1" s="22"/>
    </row>
    <row r="2" spans="1:2" ht="21" customHeight="1" x14ac:dyDescent="0.15">
      <c r="A2" s="2" t="s">
        <v>0</v>
      </c>
      <c r="B2" s="2" t="s">
        <v>36</v>
      </c>
    </row>
    <row r="3" spans="1:2" ht="21" customHeight="1" x14ac:dyDescent="0.15">
      <c r="A3" s="20" t="s">
        <v>72</v>
      </c>
      <c r="B3" s="20"/>
    </row>
    <row r="4" spans="1:2" ht="25.5" customHeight="1" x14ac:dyDescent="0.15">
      <c r="A4" s="3">
        <v>1</v>
      </c>
      <c r="B4" s="4" t="s">
        <v>37</v>
      </c>
    </row>
    <row r="5" spans="1:2" ht="25.5" customHeight="1" x14ac:dyDescent="0.15">
      <c r="A5" s="3">
        <v>2</v>
      </c>
      <c r="B5" s="4" t="s">
        <v>38</v>
      </c>
    </row>
    <row r="6" spans="1:2" ht="24" x14ac:dyDescent="0.15">
      <c r="A6" s="3">
        <v>3</v>
      </c>
      <c r="B6" s="4" t="s">
        <v>39</v>
      </c>
    </row>
    <row r="7" spans="1:2" x14ac:dyDescent="0.15">
      <c r="A7" s="3">
        <v>4</v>
      </c>
      <c r="B7" s="4" t="s">
        <v>40</v>
      </c>
    </row>
    <row r="8" spans="1:2" x14ac:dyDescent="0.15">
      <c r="A8" s="3" t="s">
        <v>41</v>
      </c>
      <c r="B8" s="4" t="s">
        <v>59</v>
      </c>
    </row>
    <row r="9" spans="1:2" x14ac:dyDescent="0.15">
      <c r="A9" s="3" t="s">
        <v>42</v>
      </c>
      <c r="B9" s="4" t="s">
        <v>43</v>
      </c>
    </row>
    <row r="10" spans="1:2" x14ac:dyDescent="0.15">
      <c r="A10" s="3">
        <v>7</v>
      </c>
      <c r="B10" s="4" t="s">
        <v>44</v>
      </c>
    </row>
    <row r="11" spans="1:2" x14ac:dyDescent="0.15">
      <c r="A11" s="3">
        <v>8</v>
      </c>
      <c r="B11" s="4" t="s">
        <v>60</v>
      </c>
    </row>
    <row r="12" spans="1:2" x14ac:dyDescent="0.15">
      <c r="A12" s="3">
        <v>9</v>
      </c>
      <c r="B12" s="4" t="s">
        <v>45</v>
      </c>
    </row>
    <row r="13" spans="1:2" x14ac:dyDescent="0.15">
      <c r="A13" s="3">
        <v>10</v>
      </c>
      <c r="B13" s="4" t="s">
        <v>61</v>
      </c>
    </row>
    <row r="14" spans="1:2" x14ac:dyDescent="0.15">
      <c r="A14" s="3" t="s">
        <v>46</v>
      </c>
      <c r="B14" s="4" t="s">
        <v>62</v>
      </c>
    </row>
    <row r="15" spans="1:2" x14ac:dyDescent="0.15">
      <c r="A15" s="3">
        <v>12</v>
      </c>
      <c r="B15" s="4" t="s">
        <v>63</v>
      </c>
    </row>
    <row r="16" spans="1:2" ht="68.25" customHeight="1" x14ac:dyDescent="0.15">
      <c r="A16" s="3">
        <v>13</v>
      </c>
      <c r="B16" s="4" t="s">
        <v>47</v>
      </c>
    </row>
    <row r="17" spans="1:2" x14ac:dyDescent="0.15">
      <c r="A17" s="3">
        <v>14</v>
      </c>
      <c r="B17" s="4" t="s">
        <v>48</v>
      </c>
    </row>
    <row r="18" spans="1:2" x14ac:dyDescent="0.15">
      <c r="A18" s="3" t="s">
        <v>49</v>
      </c>
      <c r="B18" s="4" t="s">
        <v>64</v>
      </c>
    </row>
    <row r="19" spans="1:2" x14ac:dyDescent="0.15">
      <c r="A19" s="3">
        <v>16</v>
      </c>
      <c r="B19" s="4" t="s">
        <v>65</v>
      </c>
    </row>
    <row r="20" spans="1:2" x14ac:dyDescent="0.15">
      <c r="A20" s="3">
        <v>17</v>
      </c>
      <c r="B20" s="4" t="s">
        <v>66</v>
      </c>
    </row>
    <row r="21" spans="1:2" x14ac:dyDescent="0.15">
      <c r="A21" s="3">
        <v>18</v>
      </c>
      <c r="B21" s="4" t="s">
        <v>50</v>
      </c>
    </row>
    <row r="22" spans="1:2" x14ac:dyDescent="0.15">
      <c r="A22" s="3" t="s">
        <v>51</v>
      </c>
      <c r="B22" s="4" t="s">
        <v>52</v>
      </c>
    </row>
    <row r="23" spans="1:2" x14ac:dyDescent="0.15">
      <c r="A23" s="3">
        <v>20</v>
      </c>
      <c r="B23" s="4" t="s">
        <v>67</v>
      </c>
    </row>
    <row r="24" spans="1:2" x14ac:dyDescent="0.15">
      <c r="A24" s="3">
        <v>21</v>
      </c>
      <c r="B24" s="4" t="s">
        <v>53</v>
      </c>
    </row>
    <row r="25" spans="1:2" ht="14.25" customHeight="1" x14ac:dyDescent="0.15">
      <c r="A25" s="3">
        <v>22</v>
      </c>
      <c r="B25" s="4" t="s">
        <v>54</v>
      </c>
    </row>
  </sheetData>
  <mergeCells count="2">
    <mergeCell ref="A1:B1"/>
    <mergeCell ref="A3:B3"/>
  </mergeCells>
  <phoneticPr fontId="2" type="noConversion"/>
  <pageMargins left="0.15748031496063" right="0.15748031496063" top="0.23622047244094499" bottom="0.43307086614173201" header="0.15748031496063" footer="0.23622047244094499"/>
  <pageSetup paperSize="9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输血科目录</vt:lpstr>
      <vt:lpstr>配套设备技术要求</vt:lpstr>
    </vt:vector>
  </TitlesOfParts>
  <Company>WWW.YlmF.CoM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2012-5-02</dc:creator>
  <cp:lastModifiedBy>H</cp:lastModifiedBy>
  <cp:lastPrinted>2025-03-06T08:23:33Z</cp:lastPrinted>
  <dcterms:created xsi:type="dcterms:W3CDTF">2018-05-07T01:25:00Z</dcterms:created>
  <dcterms:modified xsi:type="dcterms:W3CDTF">2025-03-06T11:37:22Z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5212D3D6402B44F98B834883185C009E</vt:lpwstr>
  </property>
</Properties>
</file>